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Documents\Labview Program\System SPL data tools\"/>
    </mc:Choice>
  </mc:AlternateContent>
  <bookViews>
    <workbookView xWindow="3840" yWindow="300" windowWidth="15480" windowHeight="8820" activeTab="1"/>
  </bookViews>
  <sheets>
    <sheet name="DUT" sheetId="15" r:id="rId1"/>
    <sheet name="Data" sheetId="16" r:id="rId2"/>
  </sheets>
  <calcPr calcId="171027"/>
</workbook>
</file>

<file path=xl/calcChain.xml><?xml version="1.0" encoding="utf-8"?>
<calcChain xmlns="http://schemas.openxmlformats.org/spreadsheetml/2006/main">
  <c r="P30" i="15" l="1"/>
  <c r="R30" i="15" s="1"/>
  <c r="P29" i="15"/>
  <c r="R29" i="15" s="1"/>
  <c r="P28" i="15"/>
  <c r="R28" i="15" s="1"/>
  <c r="P27" i="15"/>
  <c r="R27" i="15" s="1"/>
  <c r="P26" i="15"/>
  <c r="R26" i="15" s="1"/>
  <c r="P25" i="15"/>
  <c r="R25" i="15" s="1"/>
  <c r="B37" i="15"/>
  <c r="C37" i="15"/>
  <c r="D37" i="15"/>
  <c r="E37" i="15"/>
  <c r="B38" i="15"/>
  <c r="C38" i="15"/>
  <c r="D38" i="15"/>
  <c r="E38" i="15"/>
  <c r="B39" i="15"/>
  <c r="C39" i="15"/>
  <c r="D39" i="15"/>
  <c r="E39" i="15"/>
  <c r="B40" i="15"/>
  <c r="C40" i="15"/>
  <c r="D40" i="15"/>
  <c r="E40" i="15"/>
  <c r="B41" i="15"/>
  <c r="C41" i="15"/>
  <c r="D41" i="15"/>
  <c r="E41" i="15"/>
  <c r="B42" i="15"/>
  <c r="C42" i="15"/>
  <c r="D42" i="15"/>
  <c r="E42" i="15"/>
  <c r="B43" i="15"/>
  <c r="C43" i="15"/>
  <c r="D43" i="15"/>
  <c r="E43" i="15"/>
  <c r="B44" i="15"/>
  <c r="C44" i="15"/>
  <c r="D44" i="15"/>
  <c r="E44" i="15"/>
  <c r="B45" i="15"/>
  <c r="C45" i="15"/>
  <c r="D45" i="15"/>
  <c r="E45" i="15"/>
  <c r="B46" i="15"/>
  <c r="C46" i="15"/>
  <c r="D46" i="15"/>
  <c r="E46" i="15"/>
  <c r="B47" i="15"/>
  <c r="C47" i="15"/>
  <c r="D47" i="15"/>
  <c r="E47" i="15"/>
  <c r="B48" i="15"/>
  <c r="C48" i="15"/>
  <c r="D48" i="15"/>
  <c r="E48" i="15"/>
  <c r="B49" i="15"/>
  <c r="C49" i="15"/>
  <c r="D49" i="15"/>
  <c r="E49" i="15"/>
  <c r="B50" i="15"/>
  <c r="C50" i="15"/>
  <c r="D50" i="15"/>
  <c r="E50" i="15"/>
  <c r="B51" i="15"/>
  <c r="C51" i="15"/>
  <c r="D51" i="15"/>
  <c r="E51" i="15"/>
  <c r="B52" i="15"/>
  <c r="C52" i="15"/>
  <c r="D52" i="15"/>
  <c r="E52" i="15"/>
  <c r="B53" i="15"/>
  <c r="C53" i="15"/>
  <c r="D53" i="15"/>
  <c r="E53" i="15"/>
  <c r="B54" i="15"/>
  <c r="C54" i="15"/>
  <c r="D54" i="15"/>
  <c r="E54" i="15"/>
  <c r="B55" i="15"/>
  <c r="C55" i="15"/>
  <c r="D55" i="15"/>
  <c r="E55" i="15"/>
  <c r="B56" i="15"/>
  <c r="C56" i="15"/>
  <c r="D56" i="15"/>
  <c r="E56" i="15"/>
  <c r="B57" i="15"/>
  <c r="C57" i="15"/>
  <c r="D57" i="15"/>
  <c r="E57" i="15"/>
  <c r="B58" i="15"/>
  <c r="C58" i="15"/>
  <c r="D58" i="15"/>
  <c r="E58" i="15"/>
  <c r="B59" i="15"/>
  <c r="C59" i="15"/>
  <c r="D59" i="15"/>
  <c r="E59" i="15"/>
  <c r="B60" i="15"/>
  <c r="C60" i="15"/>
  <c r="D60" i="15"/>
  <c r="E60" i="15"/>
  <c r="B61" i="15"/>
  <c r="C61" i="15"/>
  <c r="D61" i="15"/>
  <c r="E61" i="15"/>
  <c r="B62" i="15"/>
  <c r="C62" i="15"/>
  <c r="D62" i="15"/>
  <c r="E62" i="15"/>
  <c r="B63" i="15"/>
  <c r="C63" i="15"/>
  <c r="D63" i="15"/>
  <c r="E63" i="15"/>
  <c r="B64" i="15"/>
  <c r="C64" i="15"/>
  <c r="D64" i="15"/>
  <c r="E64" i="15"/>
  <c r="B65" i="15"/>
  <c r="C65" i="15"/>
  <c r="D65" i="15"/>
  <c r="E65" i="15"/>
  <c r="B66" i="15"/>
  <c r="C66" i="15"/>
  <c r="D66" i="15"/>
  <c r="E66" i="15"/>
  <c r="B67" i="15"/>
  <c r="C67" i="15"/>
  <c r="D67" i="15"/>
  <c r="E67" i="15"/>
  <c r="B68" i="15"/>
  <c r="C68" i="15"/>
  <c r="D68" i="15"/>
  <c r="E68" i="15"/>
  <c r="B69" i="15"/>
  <c r="C69" i="15"/>
  <c r="D69" i="15"/>
  <c r="E69" i="15"/>
  <c r="B70" i="15"/>
  <c r="C70" i="15"/>
  <c r="D70" i="15"/>
  <c r="E70" i="15"/>
  <c r="B71" i="15"/>
  <c r="C71" i="15"/>
  <c r="D71" i="15"/>
  <c r="E71" i="15"/>
  <c r="B72" i="15"/>
  <c r="C72" i="15"/>
  <c r="D72" i="15"/>
  <c r="E72" i="15"/>
  <c r="B73" i="15"/>
  <c r="C73" i="15"/>
  <c r="D73" i="15"/>
  <c r="E73" i="15"/>
  <c r="B74" i="15"/>
  <c r="C74" i="15"/>
  <c r="D74" i="15"/>
  <c r="E74" i="15"/>
  <c r="B75" i="15"/>
  <c r="C75" i="15"/>
  <c r="D75" i="15"/>
  <c r="E75" i="15"/>
  <c r="B76" i="15"/>
  <c r="C76" i="15"/>
  <c r="D76" i="15"/>
  <c r="E76" i="15"/>
  <c r="B77" i="15"/>
  <c r="C77" i="15"/>
  <c r="D77" i="15"/>
  <c r="E77" i="15"/>
  <c r="B78" i="15"/>
  <c r="C78" i="15"/>
  <c r="D78" i="15"/>
  <c r="E78" i="15"/>
  <c r="B79" i="15"/>
  <c r="C79" i="15"/>
  <c r="D79" i="15"/>
  <c r="E79" i="15"/>
  <c r="B80" i="15"/>
  <c r="C80" i="15"/>
  <c r="D80" i="15"/>
  <c r="E80" i="15"/>
  <c r="B81" i="15"/>
  <c r="C81" i="15"/>
  <c r="D81" i="15"/>
  <c r="E81" i="15"/>
  <c r="B82" i="15"/>
  <c r="C82" i="15"/>
  <c r="D82" i="15"/>
  <c r="E82" i="15"/>
  <c r="B83" i="15"/>
  <c r="C83" i="15"/>
  <c r="D83" i="15"/>
  <c r="E83" i="15"/>
  <c r="B84" i="15"/>
  <c r="C84" i="15"/>
  <c r="D84" i="15"/>
  <c r="E84" i="15"/>
  <c r="B85" i="15"/>
  <c r="C85" i="15"/>
  <c r="D85" i="15"/>
  <c r="E85" i="15"/>
  <c r="B86" i="15"/>
  <c r="C86" i="15"/>
  <c r="D86" i="15"/>
  <c r="E86" i="15"/>
  <c r="B87" i="15"/>
  <c r="C87" i="15"/>
  <c r="D87" i="15"/>
  <c r="E87" i="15"/>
  <c r="B88" i="15"/>
  <c r="C88" i="15"/>
  <c r="D88" i="15"/>
  <c r="E88" i="15"/>
  <c r="B89" i="15"/>
  <c r="C89" i="15"/>
  <c r="D89" i="15"/>
  <c r="E89" i="15"/>
  <c r="B90" i="15"/>
  <c r="C90" i="15"/>
  <c r="D90" i="15"/>
  <c r="E90" i="15"/>
  <c r="B91" i="15"/>
  <c r="C91" i="15"/>
  <c r="D91" i="15"/>
  <c r="E91" i="15"/>
  <c r="B92" i="15"/>
  <c r="C92" i="15"/>
  <c r="D92" i="15"/>
  <c r="E92" i="15"/>
  <c r="B93" i="15"/>
  <c r="C93" i="15"/>
  <c r="D93" i="15"/>
  <c r="E93" i="15"/>
  <c r="B94" i="15"/>
  <c r="C94" i="15"/>
  <c r="D94" i="15"/>
  <c r="E94" i="15"/>
  <c r="B95" i="15"/>
  <c r="C95" i="15"/>
  <c r="D95" i="15"/>
  <c r="E95" i="15"/>
  <c r="B96" i="15"/>
  <c r="C96" i="15"/>
  <c r="D96" i="15"/>
  <c r="E96" i="15"/>
  <c r="B97" i="15"/>
  <c r="C97" i="15"/>
  <c r="D97" i="15"/>
  <c r="E97" i="15"/>
  <c r="B98" i="15"/>
  <c r="C98" i="15"/>
  <c r="D98" i="15"/>
  <c r="E98" i="15"/>
  <c r="B99" i="15"/>
  <c r="C99" i="15"/>
  <c r="D99" i="15"/>
  <c r="E99" i="15"/>
  <c r="B100" i="15"/>
  <c r="C100" i="15"/>
  <c r="D100" i="15"/>
  <c r="E100" i="15"/>
  <c r="B101" i="15"/>
  <c r="C101" i="15"/>
  <c r="D101" i="15"/>
  <c r="E101" i="15"/>
  <c r="B102" i="15"/>
  <c r="C102" i="15"/>
  <c r="D102" i="15"/>
  <c r="E102" i="15"/>
  <c r="B103" i="15"/>
  <c r="C103" i="15"/>
  <c r="D103" i="15"/>
  <c r="E103" i="15"/>
  <c r="B104" i="15"/>
  <c r="C104" i="15"/>
  <c r="D104" i="15"/>
  <c r="E104" i="15"/>
  <c r="B105" i="15"/>
  <c r="C105" i="15"/>
  <c r="D105" i="15"/>
  <c r="E105" i="15"/>
  <c r="B106" i="15"/>
  <c r="C106" i="15"/>
  <c r="D106" i="15"/>
  <c r="E106" i="15"/>
  <c r="B107" i="15"/>
  <c r="C107" i="15"/>
  <c r="D107" i="15"/>
  <c r="E107" i="15"/>
  <c r="B108" i="15"/>
  <c r="C108" i="15"/>
  <c r="D108" i="15"/>
  <c r="E108" i="15"/>
  <c r="B109" i="15"/>
  <c r="C109" i="15"/>
  <c r="D109" i="15"/>
  <c r="E109" i="15"/>
  <c r="B110" i="15"/>
  <c r="C110" i="15"/>
  <c r="D110" i="15"/>
  <c r="E110" i="15"/>
  <c r="B111" i="15"/>
  <c r="C111" i="15"/>
  <c r="D111" i="15"/>
  <c r="E111" i="15"/>
  <c r="B112" i="15"/>
  <c r="C112" i="15"/>
  <c r="D112" i="15"/>
  <c r="E112" i="15"/>
  <c r="B113" i="15"/>
  <c r="C113" i="15"/>
  <c r="D113" i="15"/>
  <c r="E113" i="15"/>
  <c r="B114" i="15"/>
  <c r="C114" i="15"/>
  <c r="D114" i="15"/>
  <c r="E114" i="15"/>
  <c r="B115" i="15"/>
  <c r="C115" i="15"/>
  <c r="D115" i="15"/>
  <c r="E115" i="15"/>
  <c r="B116" i="15"/>
  <c r="C116" i="15"/>
  <c r="D116" i="15"/>
  <c r="E116" i="15"/>
  <c r="B117" i="15"/>
  <c r="C117" i="15"/>
  <c r="D117" i="15"/>
  <c r="E117" i="15"/>
  <c r="B118" i="15"/>
  <c r="C118" i="15"/>
  <c r="D118" i="15"/>
  <c r="E118" i="15"/>
  <c r="B119" i="15"/>
  <c r="C119" i="15"/>
  <c r="D119" i="15"/>
  <c r="E119" i="15"/>
  <c r="B120" i="15"/>
  <c r="C120" i="15"/>
  <c r="D120" i="15"/>
  <c r="E120" i="15"/>
  <c r="B121" i="15"/>
  <c r="C121" i="15"/>
  <c r="D121" i="15"/>
  <c r="E121" i="15"/>
  <c r="B122" i="15"/>
  <c r="C122" i="15"/>
  <c r="D122" i="15"/>
  <c r="E122" i="15"/>
  <c r="B123" i="15"/>
  <c r="C123" i="15"/>
  <c r="D123" i="15"/>
  <c r="E123" i="15"/>
  <c r="B124" i="15"/>
  <c r="C124" i="15"/>
  <c r="D124" i="15"/>
  <c r="E124" i="15"/>
  <c r="B125" i="15"/>
  <c r="C125" i="15"/>
  <c r="D125" i="15"/>
  <c r="E125" i="15"/>
  <c r="B126" i="15"/>
  <c r="C126" i="15"/>
  <c r="D126" i="15"/>
  <c r="E126" i="15"/>
  <c r="B127" i="15"/>
  <c r="C127" i="15"/>
  <c r="D127" i="15"/>
  <c r="E127" i="15"/>
  <c r="B128" i="15"/>
  <c r="C128" i="15"/>
  <c r="D128" i="15"/>
  <c r="E128" i="15"/>
  <c r="B129" i="15"/>
  <c r="C129" i="15"/>
  <c r="D129" i="15"/>
  <c r="E129" i="15"/>
  <c r="B130" i="15"/>
  <c r="C130" i="15"/>
  <c r="D130" i="15"/>
  <c r="E130" i="15"/>
  <c r="B131" i="15"/>
  <c r="C131" i="15"/>
  <c r="D131" i="15"/>
  <c r="E131" i="15"/>
  <c r="B132" i="15"/>
  <c r="C132" i="15"/>
  <c r="D132" i="15"/>
  <c r="E132" i="15"/>
  <c r="B133" i="15"/>
  <c r="C133" i="15"/>
  <c r="D133" i="15"/>
  <c r="E133" i="15"/>
  <c r="B134" i="15"/>
  <c r="C134" i="15"/>
  <c r="D134" i="15"/>
  <c r="E134" i="15"/>
  <c r="B135" i="15"/>
  <c r="C135" i="15"/>
  <c r="D135" i="15"/>
  <c r="E135" i="15"/>
  <c r="B136" i="15"/>
  <c r="C136" i="15"/>
  <c r="D136" i="15"/>
  <c r="E136" i="15"/>
  <c r="B137" i="15"/>
  <c r="C137" i="15"/>
  <c r="D137" i="15"/>
  <c r="E137" i="15"/>
  <c r="B138" i="15"/>
  <c r="C138" i="15"/>
  <c r="D138" i="15"/>
  <c r="E138" i="15"/>
  <c r="B139" i="15"/>
  <c r="C139" i="15"/>
  <c r="D139" i="15"/>
  <c r="E139" i="15"/>
  <c r="B140" i="15"/>
  <c r="C140" i="15"/>
  <c r="D140" i="15"/>
  <c r="E140" i="15"/>
  <c r="E36" i="15"/>
  <c r="D36" i="15"/>
  <c r="C36" i="15"/>
  <c r="B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36" i="15"/>
  <c r="G140" i="15" l="1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I124" i="15" l="1"/>
  <c r="I61" i="15"/>
  <c r="I73" i="15"/>
  <c r="I93" i="15"/>
  <c r="I132" i="15"/>
  <c r="I105" i="15"/>
  <c r="I40" i="15"/>
  <c r="I44" i="15"/>
  <c r="I57" i="15"/>
  <c r="I60" i="15"/>
  <c r="I72" i="15"/>
  <c r="I76" i="15"/>
  <c r="I96" i="15"/>
  <c r="I104" i="15"/>
  <c r="I41" i="15"/>
  <c r="I89" i="15"/>
  <c r="I97" i="15"/>
  <c r="I45" i="15"/>
  <c r="I88" i="15"/>
  <c r="I109" i="15"/>
  <c r="I121" i="15"/>
  <c r="I125" i="15"/>
  <c r="I137" i="15"/>
  <c r="I56" i="15"/>
  <c r="I77" i="15"/>
  <c r="I112" i="15"/>
  <c r="I120" i="15"/>
  <c r="I128" i="15"/>
  <c r="I136" i="15"/>
  <c r="I52" i="15"/>
  <c r="I65" i="15"/>
  <c r="I84" i="15"/>
  <c r="I113" i="15"/>
  <c r="I140" i="15"/>
  <c r="I92" i="15"/>
  <c r="I100" i="15"/>
  <c r="I129" i="15"/>
  <c r="I36" i="15"/>
  <c r="I49" i="15"/>
  <c r="I68" i="15"/>
  <c r="I81" i="15"/>
  <c r="I108" i="15"/>
  <c r="I116" i="15"/>
  <c r="I37" i="15"/>
  <c r="I48" i="15"/>
  <c r="I53" i="15"/>
  <c r="I64" i="15"/>
  <c r="I69" i="15"/>
  <c r="I80" i="15"/>
  <c r="I85" i="15"/>
  <c r="I101" i="15"/>
  <c r="I117" i="15"/>
  <c r="I133" i="15"/>
  <c r="I38" i="15"/>
  <c r="I51" i="15"/>
  <c r="I54" i="15"/>
  <c r="I59" i="15"/>
  <c r="I62" i="15"/>
  <c r="I67" i="15"/>
  <c r="I70" i="15"/>
  <c r="I83" i="15"/>
  <c r="I86" i="15"/>
  <c r="I91" i="15"/>
  <c r="I94" i="15"/>
  <c r="I99" i="15"/>
  <c r="I115" i="15"/>
  <c r="I118" i="15"/>
  <c r="I123" i="15"/>
  <c r="I126" i="15"/>
  <c r="I131" i="15"/>
  <c r="I134" i="15"/>
  <c r="I139" i="15"/>
  <c r="I43" i="15"/>
  <c r="I46" i="15"/>
  <c r="I75" i="15"/>
  <c r="I78" i="15"/>
  <c r="I102" i="15"/>
  <c r="I107" i="15"/>
  <c r="I110" i="15"/>
  <c r="I39" i="15"/>
  <c r="I42" i="15"/>
  <c r="I47" i="15"/>
  <c r="I50" i="15"/>
  <c r="I55" i="15"/>
  <c r="I58" i="15"/>
  <c r="I63" i="15"/>
  <c r="I66" i="15"/>
  <c r="I71" i="15"/>
  <c r="I74" i="15"/>
  <c r="I79" i="15"/>
  <c r="I82" i="15"/>
  <c r="I87" i="15"/>
  <c r="I90" i="15"/>
  <c r="I95" i="15"/>
  <c r="I98" i="15"/>
  <c r="I103" i="15"/>
  <c r="I106" i="15"/>
  <c r="I111" i="15"/>
  <c r="I114" i="15"/>
  <c r="I119" i="15"/>
  <c r="I122" i="15"/>
  <c r="I127" i="15"/>
  <c r="I130" i="15"/>
  <c r="I135" i="15"/>
  <c r="I138" i="15"/>
  <c r="E31" i="15" l="1"/>
  <c r="F31" i="15" s="1"/>
  <c r="E27" i="15"/>
  <c r="F27" i="15" s="1"/>
  <c r="E29" i="15"/>
  <c r="F29" i="15" s="1"/>
  <c r="E25" i="15"/>
  <c r="F25" i="15" s="1"/>
  <c r="K31" i="15" l="1"/>
</calcChain>
</file>

<file path=xl/sharedStrings.xml><?xml version="1.0" encoding="utf-8"?>
<sst xmlns="http://schemas.openxmlformats.org/spreadsheetml/2006/main" count="31" uniqueCount="26">
  <si>
    <t>Freq</t>
  </si>
  <si>
    <t>Spec</t>
  </si>
  <si>
    <t>Peak delta (+)</t>
  </si>
  <si>
    <t>&lt; 3.0dB</t>
  </si>
  <si>
    <t>&lt; 1.0</t>
  </si>
  <si>
    <t>SS</t>
  </si>
  <si>
    <t>Delta Avg (-)</t>
  </si>
  <si>
    <t>&gt; -1.5dB</t>
  </si>
  <si>
    <t>&gt; -3.0dB</t>
  </si>
  <si>
    <t>Delta After</t>
  </si>
  <si>
    <t xml:space="preserve">Final Result : </t>
  </si>
  <si>
    <t>Dip delta (-)</t>
  </si>
  <si>
    <t>Final Delta</t>
  </si>
  <si>
    <t>DUT after</t>
  </si>
  <si>
    <t>DUT before</t>
  </si>
  <si>
    <t>REF after</t>
  </si>
  <si>
    <t>REF before</t>
  </si>
  <si>
    <t>Delta Before</t>
    <phoneticPr fontId="3" type="noConversion"/>
  </si>
  <si>
    <t>Mic 1</t>
    <phoneticPr fontId="12" type="noConversion"/>
  </si>
  <si>
    <t>Mic 2</t>
    <phoneticPr fontId="12" type="noConversion"/>
  </si>
  <si>
    <t>Mic 3</t>
    <phoneticPr fontId="12" type="noConversion"/>
  </si>
  <si>
    <t>Mic 4</t>
    <phoneticPr fontId="12" type="noConversion"/>
  </si>
  <si>
    <t>Mic 5</t>
    <phoneticPr fontId="12" type="noConversion"/>
  </si>
  <si>
    <t>Mic 6</t>
    <phoneticPr fontId="12" type="noConversion"/>
  </si>
  <si>
    <t>±</t>
    <phoneticPr fontId="12" type="noConversion"/>
  </si>
  <si>
    <t>Spec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</si>
</sst>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宋体"/>
      <family val="1"/>
      <charset val="136"/>
      <scheme val="minor"/>
    </font>
    <font>
      <sz val="12"/>
      <color theme="1"/>
      <name val="宋体"/>
      <family val="2"/>
      <charset val="136"/>
      <scheme val="minor"/>
    </font>
    <font>
      <sz val="12"/>
      <color theme="1"/>
      <name val="宋体"/>
      <family val="2"/>
      <charset val="136"/>
      <scheme val="minor"/>
    </font>
    <font>
      <sz val="9"/>
      <name val="新細明體"/>
      <family val="1"/>
      <charset val="136"/>
    </font>
    <font>
      <sz val="11"/>
      <color theme="1"/>
      <name val="宋体"/>
      <family val="1"/>
      <charset val="136"/>
      <scheme val="minor"/>
    </font>
    <font>
      <b/>
      <sz val="11"/>
      <color theme="1"/>
      <name val="宋体"/>
      <family val="1"/>
      <charset val="136"/>
      <scheme val="minor"/>
    </font>
    <font>
      <b/>
      <sz val="11"/>
      <color indexed="8"/>
      <name val="宋体"/>
      <family val="1"/>
      <charset val="136"/>
      <scheme val="minor"/>
    </font>
    <font>
      <sz val="11"/>
      <color indexed="10"/>
      <name val="宋体"/>
      <family val="1"/>
      <charset val="136"/>
      <scheme val="minor"/>
    </font>
    <font>
      <sz val="11"/>
      <color indexed="30"/>
      <name val="宋体"/>
      <family val="1"/>
      <charset val="136"/>
      <scheme val="minor"/>
    </font>
    <font>
      <b/>
      <sz val="11"/>
      <name val="宋体"/>
      <family val="1"/>
      <charset val="136"/>
      <scheme val="minor"/>
    </font>
    <font>
      <sz val="11"/>
      <name val="宋体"/>
      <family val="1"/>
      <charset val="136"/>
      <scheme val="minor"/>
    </font>
    <font>
      <sz val="11"/>
      <color indexed="8"/>
      <name val="宋体"/>
      <family val="1"/>
      <charset val="136"/>
      <scheme val="minor"/>
    </font>
    <font>
      <sz val="9"/>
      <name val="宋体"/>
      <family val="1"/>
      <charset val="136"/>
      <scheme val="minor"/>
    </font>
    <font>
      <b/>
      <sz val="18"/>
      <color theme="3"/>
      <name val="宋体"/>
      <family val="2"/>
      <charset val="136"/>
      <scheme val="major"/>
    </font>
    <font>
      <b/>
      <sz val="15"/>
      <color theme="3"/>
      <name val="宋体"/>
      <family val="2"/>
      <charset val="136"/>
      <scheme val="minor"/>
    </font>
    <font>
      <b/>
      <sz val="13"/>
      <color theme="3"/>
      <name val="宋体"/>
      <family val="2"/>
      <charset val="136"/>
      <scheme val="minor"/>
    </font>
    <font>
      <b/>
      <sz val="11"/>
      <color theme="3"/>
      <name val="宋体"/>
      <family val="2"/>
      <charset val="136"/>
      <scheme val="minor"/>
    </font>
    <font>
      <sz val="12"/>
      <color rgb="FF006100"/>
      <name val="宋体"/>
      <family val="2"/>
      <charset val="136"/>
      <scheme val="minor"/>
    </font>
    <font>
      <sz val="12"/>
      <color rgb="FF9C0006"/>
      <name val="宋体"/>
      <family val="2"/>
      <charset val="136"/>
      <scheme val="minor"/>
    </font>
    <font>
      <sz val="12"/>
      <color rgb="FF9C6500"/>
      <name val="宋体"/>
      <family val="2"/>
      <charset val="136"/>
      <scheme val="minor"/>
    </font>
    <font>
      <sz val="12"/>
      <color rgb="FF3F3F76"/>
      <name val="宋体"/>
      <family val="2"/>
      <charset val="136"/>
      <scheme val="minor"/>
    </font>
    <font>
      <b/>
      <sz val="12"/>
      <color rgb="FF3F3F3F"/>
      <name val="宋体"/>
      <family val="2"/>
      <charset val="136"/>
      <scheme val="minor"/>
    </font>
    <font>
      <b/>
      <sz val="12"/>
      <color rgb="FFFA7D00"/>
      <name val="宋体"/>
      <family val="2"/>
      <charset val="136"/>
      <scheme val="minor"/>
    </font>
    <font>
      <sz val="12"/>
      <color rgb="FFFA7D00"/>
      <name val="宋体"/>
      <family val="2"/>
      <charset val="136"/>
      <scheme val="minor"/>
    </font>
    <font>
      <b/>
      <sz val="12"/>
      <color theme="0"/>
      <name val="宋体"/>
      <family val="2"/>
      <charset val="136"/>
      <scheme val="minor"/>
    </font>
    <font>
      <sz val="12"/>
      <color rgb="FFFF0000"/>
      <name val="宋体"/>
      <family val="2"/>
      <charset val="136"/>
      <scheme val="minor"/>
    </font>
    <font>
      <i/>
      <sz val="12"/>
      <color rgb="FF7F7F7F"/>
      <name val="宋体"/>
      <family val="2"/>
      <charset val="136"/>
      <scheme val="minor"/>
    </font>
    <font>
      <b/>
      <sz val="12"/>
      <color theme="1"/>
      <name val="宋体"/>
      <family val="2"/>
      <charset val="136"/>
      <scheme val="minor"/>
    </font>
    <font>
      <sz val="12"/>
      <color theme="0"/>
      <name val="宋体"/>
      <family val="2"/>
      <charset val="136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rgb="FF0070C0"/>
      <name val="宋体"/>
      <family val="1"/>
      <charset val="136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4" fillId="0" borderId="0"/>
    <xf numFmtId="0" fontId="4" fillId="3" borderId="15" applyNumberFormat="0" applyFon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3" borderId="15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2" fontId="10" fillId="2" borderId="6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2" fontId="0" fillId="2" borderId="6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0" fillId="2" borderId="9" xfId="0" applyFont="1" applyFill="1" applyBorder="1" applyAlignment="1">
      <alignment wrapText="1"/>
    </xf>
    <xf numFmtId="0" fontId="4" fillId="0" borderId="0" xfId="1"/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Font="1" applyFill="1" applyBorder="1" applyAlignment="1">
      <alignment horizontal="center" wrapText="1"/>
    </xf>
    <xf numFmtId="0" fontId="3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0" xfId="0" applyFont="1" applyBorder="1" applyAlignment="1">
      <alignment horizontal="center"/>
    </xf>
    <xf numFmtId="0" fontId="7" fillId="0" borderId="5" xfId="0" applyFont="1" applyFill="1" applyBorder="1"/>
    <xf numFmtId="0" fontId="7" fillId="0" borderId="2" xfId="0" applyFont="1" applyFill="1" applyBorder="1"/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5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33" fillId="0" borderId="8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0" fillId="0" borderId="0" xfId="0" applyFill="1" applyAlignment="1">
      <alignment vertical="center"/>
    </xf>
    <xf numFmtId="0" fontId="0" fillId="0" borderId="0" xfId="0" applyFill="1"/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20% - 輔色1 2" xfId="47"/>
    <cellStyle name="20% - 輔色2 2" xfId="49"/>
    <cellStyle name="20% - 輔色3 2" xfId="51"/>
    <cellStyle name="20% - 輔色4 2" xfId="53"/>
    <cellStyle name="20% - 輔色5 2" xfId="55"/>
    <cellStyle name="20% - 輔色6 2" xfId="57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40% - 輔色1 2" xfId="48"/>
    <cellStyle name="40% - 輔色2 2" xfId="50"/>
    <cellStyle name="40% - 輔色3 2" xfId="52"/>
    <cellStyle name="40% - 輔色4 2" xfId="54"/>
    <cellStyle name="40% - 輔色5 2" xfId="56"/>
    <cellStyle name="40% - 輔色6 2" xfId="58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te 2" xfId="2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  <cellStyle name="一般 2" xfId="43"/>
    <cellStyle name="一般 3" xfId="45"/>
    <cellStyle name="備註 2" xfId="44"/>
    <cellStyle name="備註 3" xfId="46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SPL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090987292012535E-2"/>
          <c:y val="0.17968855157718491"/>
          <c:w val="0.90932274032375859"/>
          <c:h val="0.73781412992526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DUT!$B$35</c:f>
              <c:strCache>
                <c:ptCount val="1"/>
                <c:pt idx="0">
                  <c:v>REF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xVal>
          <c:yVal>
            <c:numRef>
              <c:f>DUT!$B$36:$B$140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7-43EA-8802-919D174A0BB9}"/>
            </c:ext>
          </c:extLst>
        </c:ser>
        <c:ser>
          <c:idx val="1"/>
          <c:order val="1"/>
          <c:tx>
            <c:strRef>
              <c:f>DUT!$C$35</c:f>
              <c:strCache>
                <c:ptCount val="1"/>
                <c:pt idx="0">
                  <c:v>REF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xVal>
          <c:yVal>
            <c:numRef>
              <c:f>DUT!$C$36:$C$140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87-43EA-8802-919D174A0BB9}"/>
            </c:ext>
          </c:extLst>
        </c:ser>
        <c:ser>
          <c:idx val="2"/>
          <c:order val="2"/>
          <c:tx>
            <c:strRef>
              <c:f>DUT!$D$35</c:f>
              <c:strCache>
                <c:ptCount val="1"/>
                <c:pt idx="0">
                  <c:v>DUT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xVal>
          <c:yVal>
            <c:numRef>
              <c:f>DUT!$D$36:$D$140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87-43EA-8802-919D174A0BB9}"/>
            </c:ext>
          </c:extLst>
        </c:ser>
        <c:ser>
          <c:idx val="3"/>
          <c:order val="3"/>
          <c:tx>
            <c:strRef>
              <c:f>DUT!$E$35</c:f>
              <c:strCache>
                <c:ptCount val="1"/>
                <c:pt idx="0">
                  <c:v>DUT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numRef>
              <c:f>DUT!$A$36:$A$140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xVal>
          <c:yVal>
            <c:numRef>
              <c:f>DUT!$E$36:$E$140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87-43EA-8802-919D174A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88832"/>
        <c:axId val="189290752"/>
      </c:scatterChart>
      <c:valAx>
        <c:axId val="189288832"/>
        <c:scaling>
          <c:logBase val="10"/>
          <c:orientation val="minMax"/>
          <c:max val="20000"/>
          <c:min val="5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5058387952902612"/>
              <c:y val="0.933927766071494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90752"/>
        <c:crosses val="autoZero"/>
        <c:crossBetween val="midCat"/>
      </c:valAx>
      <c:valAx>
        <c:axId val="189290752"/>
        <c:scaling>
          <c:orientation val="minMax"/>
          <c:max val="120"/>
          <c:min val="7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1.75586152289623E-2"/>
              <c:y val="7.427156112528188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88832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Delta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287766400172239E-2"/>
          <c:y val="0.1405392773382822"/>
          <c:w val="0.90781097278917677"/>
          <c:h val="0.7096221237921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DUT!$I$35</c:f>
              <c:strCache>
                <c:ptCount val="1"/>
                <c:pt idx="0">
                  <c:v>Final Delta</c:v>
                </c:pt>
              </c:strCache>
            </c:strRef>
          </c:tx>
          <c:invertIfNegative val="0"/>
          <c:cat>
            <c:numLit>
              <c:formatCode>General</c:formatCode>
              <c:ptCount val="105"/>
              <c:pt idx="0">
                <c:v>20000</c:v>
              </c:pt>
              <c:pt idx="1">
                <c:v>19000</c:v>
              </c:pt>
              <c:pt idx="2">
                <c:v>18000</c:v>
              </c:pt>
              <c:pt idx="3">
                <c:v>17000</c:v>
              </c:pt>
              <c:pt idx="4">
                <c:v>16000</c:v>
              </c:pt>
              <c:pt idx="5">
                <c:v>15000</c:v>
              </c:pt>
              <c:pt idx="6">
                <c:v>14000</c:v>
              </c:pt>
              <c:pt idx="7">
                <c:v>13200</c:v>
              </c:pt>
              <c:pt idx="8">
                <c:v>12500</c:v>
              </c:pt>
              <c:pt idx="9">
                <c:v>11800</c:v>
              </c:pt>
              <c:pt idx="10">
                <c:v>11200</c:v>
              </c:pt>
              <c:pt idx="11">
                <c:v>10600</c:v>
              </c:pt>
              <c:pt idx="12">
                <c:v>10000</c:v>
              </c:pt>
              <c:pt idx="13">
                <c:v>9500</c:v>
              </c:pt>
              <c:pt idx="14">
                <c:v>9000</c:v>
              </c:pt>
              <c:pt idx="15">
                <c:v>8500</c:v>
              </c:pt>
              <c:pt idx="16">
                <c:v>8000</c:v>
              </c:pt>
              <c:pt idx="17">
                <c:v>7500</c:v>
              </c:pt>
              <c:pt idx="18">
                <c:v>7100</c:v>
              </c:pt>
              <c:pt idx="19">
                <c:v>6700</c:v>
              </c:pt>
              <c:pt idx="20">
                <c:v>6300</c:v>
              </c:pt>
              <c:pt idx="21">
                <c:v>6000</c:v>
              </c:pt>
              <c:pt idx="22">
                <c:v>5600</c:v>
              </c:pt>
              <c:pt idx="23">
                <c:v>5300</c:v>
              </c:pt>
              <c:pt idx="24">
                <c:v>5000</c:v>
              </c:pt>
              <c:pt idx="25">
                <c:v>4750</c:v>
              </c:pt>
              <c:pt idx="26">
                <c:v>4500</c:v>
              </c:pt>
              <c:pt idx="27">
                <c:v>4250</c:v>
              </c:pt>
              <c:pt idx="28">
                <c:v>4000</c:v>
              </c:pt>
              <c:pt idx="29">
                <c:v>3750</c:v>
              </c:pt>
              <c:pt idx="30">
                <c:v>3550</c:v>
              </c:pt>
              <c:pt idx="31">
                <c:v>3350</c:v>
              </c:pt>
              <c:pt idx="32">
                <c:v>3150</c:v>
              </c:pt>
              <c:pt idx="33">
                <c:v>3000</c:v>
              </c:pt>
              <c:pt idx="34">
                <c:v>2800</c:v>
              </c:pt>
              <c:pt idx="35">
                <c:v>2650</c:v>
              </c:pt>
              <c:pt idx="36">
                <c:v>2500</c:v>
              </c:pt>
              <c:pt idx="37">
                <c:v>2360</c:v>
              </c:pt>
              <c:pt idx="38">
                <c:v>2240</c:v>
              </c:pt>
              <c:pt idx="39">
                <c:v>2120</c:v>
              </c:pt>
              <c:pt idx="40">
                <c:v>2000</c:v>
              </c:pt>
              <c:pt idx="41">
                <c:v>1900</c:v>
              </c:pt>
              <c:pt idx="42">
                <c:v>1800</c:v>
              </c:pt>
              <c:pt idx="43">
                <c:v>1700</c:v>
              </c:pt>
              <c:pt idx="44">
                <c:v>1600</c:v>
              </c:pt>
              <c:pt idx="45">
                <c:v>1500</c:v>
              </c:pt>
              <c:pt idx="46">
                <c:v>1400</c:v>
              </c:pt>
              <c:pt idx="47">
                <c:v>1320</c:v>
              </c:pt>
              <c:pt idx="48">
                <c:v>1250</c:v>
              </c:pt>
              <c:pt idx="49">
                <c:v>1180</c:v>
              </c:pt>
              <c:pt idx="50">
                <c:v>1120</c:v>
              </c:pt>
              <c:pt idx="51">
                <c:v>1060</c:v>
              </c:pt>
              <c:pt idx="52">
                <c:v>1000</c:v>
              </c:pt>
              <c:pt idx="53">
                <c:v>950</c:v>
              </c:pt>
              <c:pt idx="54">
                <c:v>900</c:v>
              </c:pt>
              <c:pt idx="55">
                <c:v>850</c:v>
              </c:pt>
              <c:pt idx="56">
                <c:v>800</c:v>
              </c:pt>
              <c:pt idx="57">
                <c:v>750</c:v>
              </c:pt>
              <c:pt idx="58">
                <c:v>710</c:v>
              </c:pt>
              <c:pt idx="59">
                <c:v>670</c:v>
              </c:pt>
              <c:pt idx="60">
                <c:v>630</c:v>
              </c:pt>
              <c:pt idx="61">
                <c:v>600</c:v>
              </c:pt>
              <c:pt idx="62">
                <c:v>560</c:v>
              </c:pt>
              <c:pt idx="63">
                <c:v>530</c:v>
              </c:pt>
              <c:pt idx="64">
                <c:v>500</c:v>
              </c:pt>
              <c:pt idx="65">
                <c:v>475</c:v>
              </c:pt>
              <c:pt idx="66">
                <c:v>450</c:v>
              </c:pt>
              <c:pt idx="67">
                <c:v>425</c:v>
              </c:pt>
              <c:pt idx="68">
                <c:v>400</c:v>
              </c:pt>
              <c:pt idx="69">
                <c:v>375</c:v>
              </c:pt>
              <c:pt idx="70">
                <c:v>355</c:v>
              </c:pt>
              <c:pt idx="71">
                <c:v>335</c:v>
              </c:pt>
              <c:pt idx="72">
                <c:v>315</c:v>
              </c:pt>
              <c:pt idx="73">
                <c:v>300</c:v>
              </c:pt>
              <c:pt idx="74">
                <c:v>280</c:v>
              </c:pt>
              <c:pt idx="75">
                <c:v>265</c:v>
              </c:pt>
              <c:pt idx="76">
                <c:v>250</c:v>
              </c:pt>
              <c:pt idx="77">
                <c:v>236</c:v>
              </c:pt>
              <c:pt idx="78">
                <c:v>224</c:v>
              </c:pt>
              <c:pt idx="79">
                <c:v>212</c:v>
              </c:pt>
              <c:pt idx="80">
                <c:v>200</c:v>
              </c:pt>
              <c:pt idx="81">
                <c:v>190</c:v>
              </c:pt>
              <c:pt idx="82">
                <c:v>180</c:v>
              </c:pt>
              <c:pt idx="83">
                <c:v>170</c:v>
              </c:pt>
              <c:pt idx="84">
                <c:v>160</c:v>
              </c:pt>
              <c:pt idx="85">
                <c:v>150</c:v>
              </c:pt>
              <c:pt idx="86">
                <c:v>140</c:v>
              </c:pt>
              <c:pt idx="87">
                <c:v>132</c:v>
              </c:pt>
              <c:pt idx="88">
                <c:v>125</c:v>
              </c:pt>
              <c:pt idx="89">
                <c:v>118</c:v>
              </c:pt>
              <c:pt idx="90">
                <c:v>112</c:v>
              </c:pt>
              <c:pt idx="91">
                <c:v>106</c:v>
              </c:pt>
              <c:pt idx="92">
                <c:v>100</c:v>
              </c:pt>
              <c:pt idx="93">
                <c:v>95</c:v>
              </c:pt>
              <c:pt idx="94">
                <c:v>90</c:v>
              </c:pt>
              <c:pt idx="95">
                <c:v>85</c:v>
              </c:pt>
              <c:pt idx="96">
                <c:v>80</c:v>
              </c:pt>
              <c:pt idx="97">
                <c:v>75</c:v>
              </c:pt>
              <c:pt idx="98">
                <c:v>71</c:v>
              </c:pt>
              <c:pt idx="99">
                <c:v>67</c:v>
              </c:pt>
              <c:pt idx="100">
                <c:v>63</c:v>
              </c:pt>
              <c:pt idx="101">
                <c:v>60</c:v>
              </c:pt>
              <c:pt idx="102">
                <c:v>56</c:v>
              </c:pt>
              <c:pt idx="103">
                <c:v>53</c:v>
              </c:pt>
              <c:pt idx="104">
                <c:v>50</c:v>
              </c:pt>
            </c:numLit>
          </c:cat>
          <c:val>
            <c:numRef>
              <c:f>DUT!$I$36:$I$140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A-48F2-869F-D42DF745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81824"/>
        <c:axId val="213984000"/>
      </c:barChart>
      <c:catAx>
        <c:axId val="2139818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4000"/>
        <c:crossesAt val="0"/>
        <c:auto val="1"/>
        <c:lblAlgn val="ctr"/>
        <c:lblOffset val="100"/>
        <c:tickLblSkip val="2"/>
        <c:tickMarkSkip val="10"/>
        <c:noMultiLvlLbl val="0"/>
      </c:catAx>
      <c:valAx>
        <c:axId val="213984000"/>
        <c:scaling>
          <c:orientation val="minMax"/>
          <c:max val="4"/>
          <c:min val="-4"/>
        </c:scaling>
        <c:delete val="0"/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2.5772078769483456E-2"/>
              <c:y val="4.3070250021564206E-2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8117435739526957"/>
          <c:y val="5.4499525587470579E-2"/>
          <c:w val="0.40989178726960968"/>
          <c:h val="5.805651054181623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647700</xdr:colOff>
      <xdr:row>21</xdr:row>
      <xdr:rowOff>57150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647700</xdr:colOff>
      <xdr:row>21</xdr:row>
      <xdr:rowOff>57150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U140"/>
  <sheetViews>
    <sheetView showGridLines="0" zoomScale="85" zoomScaleNormal="85" workbookViewId="0">
      <pane xSplit="1" ySplit="1" topLeftCell="B2" activePane="bottomRight" state="frozen"/>
      <selection activeCell="E53" sqref="E53"/>
      <selection pane="topRight" activeCell="E53" sqref="E53"/>
      <selection pane="bottomLeft" activeCell="E53" sqref="E53"/>
      <selection pane="bottomRight" activeCell="P41" sqref="P41"/>
    </sheetView>
  </sheetViews>
  <sheetFormatPr defaultColWidth="10.25" defaultRowHeight="13.5"/>
  <cols>
    <col min="1" max="1" width="9" style="1" customWidth="1"/>
    <col min="2" max="16384" width="10.25" style="1"/>
  </cols>
  <sheetData>
    <row r="23" spans="3:21" ht="14.25" thickBot="1"/>
    <row r="24" spans="3:21">
      <c r="C24" s="21"/>
      <c r="D24" s="8"/>
      <c r="E24" s="56"/>
      <c r="F24" s="57"/>
      <c r="G24" s="13" t="s">
        <v>1</v>
      </c>
      <c r="N24" s="7"/>
      <c r="O24" s="21"/>
      <c r="P24" s="41"/>
      <c r="Q24" s="41"/>
      <c r="R24" s="42"/>
      <c r="S24" s="53" t="s">
        <v>25</v>
      </c>
      <c r="T24" s="53"/>
    </row>
    <row r="25" spans="3:21" ht="15">
      <c r="C25" s="58" t="s">
        <v>11</v>
      </c>
      <c r="D25" s="59"/>
      <c r="E25" s="23">
        <f>MIN(I38:I132)</f>
        <v>0</v>
      </c>
      <c r="F25" s="17" t="str">
        <f>IF(E25&lt;-3,"Fail","Pass")</f>
        <v>Pass</v>
      </c>
      <c r="G25" s="18" t="s">
        <v>8</v>
      </c>
      <c r="N25" s="7"/>
      <c r="O25" s="52" t="s">
        <v>18</v>
      </c>
      <c r="P25" s="50" t="e">
        <f>(AVERAGE(Data!E58:E70)-AVERAGE(Data!F58:F70))-(AVERAGE(Data!AU58:AU70)-AVERAGE(Data!AV58:AV70))</f>
        <v>#DIV/0!</v>
      </c>
      <c r="Q25" s="2"/>
      <c r="R25" s="49" t="e">
        <f>IF(AND(P25&lt;T25,P25&gt;(0-T25)), "Pass", "Fail")</f>
        <v>#DIV/0!</v>
      </c>
      <c r="S25" s="39" t="s">
        <v>24</v>
      </c>
      <c r="T25" s="40">
        <v>1.5</v>
      </c>
      <c r="U25" s="3"/>
    </row>
    <row r="26" spans="3:21" ht="15">
      <c r="C26" s="38"/>
      <c r="D26" s="20"/>
      <c r="E26" s="24"/>
      <c r="F26" s="16"/>
      <c r="G26" s="11"/>
      <c r="N26" s="7"/>
      <c r="O26" s="52" t="s">
        <v>19</v>
      </c>
      <c r="P26" s="50" t="e">
        <f>(AVERAGE(Data!H$58:H$70)-AVERAGE(Data!I$58:I$70))-(AVERAGE(Data!AX$58:AX$70)-AVERAGE(Data!AY$58:AY$70))</f>
        <v>#DIV/0!</v>
      </c>
      <c r="Q26" s="4"/>
      <c r="R26" s="49" t="e">
        <f t="shared" ref="R26:R30" si="0">IF(AND(P26&lt;T26,P26&gt;(0-T26)), "Pass", "Fail")</f>
        <v>#DIV/0!</v>
      </c>
      <c r="S26" s="39" t="s">
        <v>24</v>
      </c>
      <c r="T26" s="40">
        <v>1.5</v>
      </c>
      <c r="U26" s="3"/>
    </row>
    <row r="27" spans="3:21" ht="15" customHeight="1">
      <c r="C27" s="58" t="s">
        <v>2</v>
      </c>
      <c r="D27" s="59"/>
      <c r="E27" s="25">
        <f>MAX(I38:I132)</f>
        <v>0</v>
      </c>
      <c r="F27" s="17" t="str">
        <f>IF(E27&gt;3,"Fail","Pass")</f>
        <v>Pass</v>
      </c>
      <c r="G27" s="18" t="s">
        <v>3</v>
      </c>
      <c r="N27" s="7"/>
      <c r="O27" s="52" t="s">
        <v>20</v>
      </c>
      <c r="P27" s="50" t="e">
        <f>(AVERAGE(Data!K$58:K$70)-AVERAGE(Data!L$58:L$70))-(AVERAGE(Data!BA$58:BA$70)-AVERAGE(Data!BB$58:BB$70))</f>
        <v>#DIV/0!</v>
      </c>
      <c r="Q27" s="2"/>
      <c r="R27" s="49" t="e">
        <f t="shared" si="0"/>
        <v>#DIV/0!</v>
      </c>
      <c r="S27" s="39" t="s">
        <v>24</v>
      </c>
      <c r="T27" s="40">
        <v>1.5</v>
      </c>
      <c r="U27" s="3"/>
    </row>
    <row r="28" spans="3:21" ht="15">
      <c r="C28" s="38"/>
      <c r="D28" s="20"/>
      <c r="E28" s="26"/>
      <c r="F28" s="16"/>
      <c r="G28" s="18"/>
      <c r="N28" s="7"/>
      <c r="O28" s="52" t="s">
        <v>21</v>
      </c>
      <c r="P28" s="50" t="e">
        <f>(AVERAGE(Data!N$58:N$70)-AVERAGE(Data!O$58:O$70))-(AVERAGE(Data!BD$58:BD$70)-AVERAGE(Data!BE$58:BE$70))</f>
        <v>#DIV/0!</v>
      </c>
      <c r="Q28" s="2"/>
      <c r="R28" s="49" t="e">
        <f t="shared" si="0"/>
        <v>#DIV/0!</v>
      </c>
      <c r="S28" s="39" t="s">
        <v>24</v>
      </c>
      <c r="T28" s="40">
        <v>1.5</v>
      </c>
      <c r="U28" s="3"/>
    </row>
    <row r="29" spans="3:21" ht="15">
      <c r="C29" s="58" t="s">
        <v>6</v>
      </c>
      <c r="D29" s="59"/>
      <c r="E29" s="25">
        <f>AVERAGE(I38:I132)</f>
        <v>0</v>
      </c>
      <c r="F29" s="17" t="str">
        <f>IF(E29&lt;-1.5,"Fail","Pass")</f>
        <v>Pass</v>
      </c>
      <c r="G29" s="11" t="s">
        <v>7</v>
      </c>
      <c r="N29" s="7"/>
      <c r="O29" s="52" t="s">
        <v>22</v>
      </c>
      <c r="P29" s="50" t="e">
        <f>(AVERAGE(Data!Q$58:Q$70)-AVERAGE(Data!R$58:R$70))-(AVERAGE(Data!BG$58:BG$70)-AVERAGE(Data!BH$58:BH$70))</f>
        <v>#DIV/0!</v>
      </c>
      <c r="Q29" s="2"/>
      <c r="R29" s="49" t="e">
        <f t="shared" si="0"/>
        <v>#DIV/0!</v>
      </c>
      <c r="S29" s="39" t="s">
        <v>24</v>
      </c>
      <c r="T29" s="40">
        <v>1.5</v>
      </c>
      <c r="U29" s="3"/>
    </row>
    <row r="30" spans="3:21" ht="15.75" thickBot="1">
      <c r="C30" s="38"/>
      <c r="D30" s="20"/>
      <c r="E30" s="24"/>
      <c r="F30" s="16"/>
      <c r="G30" s="11"/>
      <c r="N30" s="7"/>
      <c r="O30" s="52" t="s">
        <v>23</v>
      </c>
      <c r="P30" s="50" t="e">
        <f>(AVERAGE(Data!T$58:T$70)-AVERAGE(Data!U$58:U$70))-(AVERAGE(Data!BK$58:BK$70)-AVERAGE(Data!BJ$58:BJ$70))</f>
        <v>#DIV/0!</v>
      </c>
      <c r="Q30" s="43"/>
      <c r="R30" s="49" t="e">
        <f t="shared" si="0"/>
        <v>#DIV/0!</v>
      </c>
      <c r="S30" s="39" t="s">
        <v>24</v>
      </c>
      <c r="T30" s="40">
        <v>1.5</v>
      </c>
    </row>
    <row r="31" spans="3:21" ht="14.25" thickBot="1">
      <c r="C31" s="60" t="s">
        <v>5</v>
      </c>
      <c r="D31" s="61"/>
      <c r="E31" s="25">
        <f>SQRT(SUMSQ(I38:I132)/COUNT(I38:I132))</f>
        <v>0</v>
      </c>
      <c r="F31" s="17" t="str">
        <f>IF(E31&gt;1,"Fail","Pass")</f>
        <v>Pass</v>
      </c>
      <c r="G31" s="19" t="s">
        <v>4</v>
      </c>
      <c r="J31" s="28" t="s">
        <v>10</v>
      </c>
      <c r="K31" s="54" t="e">
        <f>IF(AND(F25="Pass",F27="Pass",F29="Pass",F31="Pass",R25="Pass",R26="Pass",R27="Pass",R28="Pass",R29="Pass",R30="Pass"),"Pass","Fail")</f>
        <v>#DIV/0!</v>
      </c>
      <c r="L31" s="55"/>
      <c r="M31" s="48"/>
      <c r="N31" s="51"/>
      <c r="O31" s="44"/>
      <c r="P31" s="45"/>
      <c r="Q31" s="46"/>
      <c r="R31" s="47"/>
    </row>
    <row r="32" spans="3:21" ht="14.25" thickBot="1">
      <c r="C32" s="22"/>
      <c r="D32" s="9"/>
      <c r="E32" s="27"/>
      <c r="F32" s="29"/>
      <c r="G32" s="10"/>
      <c r="P32" s="5"/>
    </row>
    <row r="33" spans="1:17">
      <c r="C33" s="7"/>
      <c r="D33" s="7"/>
      <c r="E33" s="20"/>
      <c r="F33" s="14"/>
      <c r="G33" s="14"/>
      <c r="H33" s="14"/>
      <c r="I33" s="15"/>
      <c r="J33" s="15"/>
      <c r="K33" s="10"/>
      <c r="Q33" s="5"/>
    </row>
    <row r="34" spans="1:17" s="12" customFormat="1" ht="1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12" customFormat="1" ht="27">
      <c r="A35" s="31" t="s">
        <v>0</v>
      </c>
      <c r="B35" s="32" t="s">
        <v>16</v>
      </c>
      <c r="C35" s="32" t="s">
        <v>15</v>
      </c>
      <c r="D35" s="33" t="s">
        <v>14</v>
      </c>
      <c r="E35" s="33" t="s">
        <v>13</v>
      </c>
      <c r="F35" s="34" t="s">
        <v>17</v>
      </c>
      <c r="G35" s="34" t="s">
        <v>9</v>
      </c>
      <c r="H35" s="35"/>
      <c r="I35" s="36" t="s">
        <v>12</v>
      </c>
    </row>
    <row r="36" spans="1:17">
      <c r="A36" s="30">
        <f>Data!A2</f>
        <v>0</v>
      </c>
      <c r="B36" s="37">
        <f>Data!B2</f>
        <v>0</v>
      </c>
      <c r="C36" s="37">
        <f>Data!AR2</f>
        <v>0</v>
      </c>
      <c r="D36" s="37">
        <f>Data!C2</f>
        <v>0</v>
      </c>
      <c r="E36" s="37">
        <f>Data!AS2</f>
        <v>0</v>
      </c>
      <c r="F36" s="1">
        <f t="shared" ref="F36:G67" si="1">D36-B36</f>
        <v>0</v>
      </c>
      <c r="G36" s="6">
        <f t="shared" si="1"/>
        <v>0</v>
      </c>
      <c r="I36" s="1">
        <f t="shared" ref="I36:I99" si="2">G36-F36</f>
        <v>0</v>
      </c>
    </row>
    <row r="37" spans="1:17">
      <c r="A37" s="30">
        <f>Data!A3</f>
        <v>0</v>
      </c>
      <c r="B37" s="37">
        <f>Data!B3</f>
        <v>0</v>
      </c>
      <c r="C37" s="37">
        <f>Data!AR3</f>
        <v>0</v>
      </c>
      <c r="D37" s="37">
        <f>Data!C3</f>
        <v>0</v>
      </c>
      <c r="E37" s="37">
        <f>Data!AS3</f>
        <v>0</v>
      </c>
      <c r="F37" s="1">
        <f t="shared" si="1"/>
        <v>0</v>
      </c>
      <c r="G37" s="6">
        <f t="shared" si="1"/>
        <v>0</v>
      </c>
      <c r="I37" s="1">
        <f t="shared" si="2"/>
        <v>0</v>
      </c>
    </row>
    <row r="38" spans="1:17">
      <c r="A38" s="30">
        <f>Data!A4</f>
        <v>0</v>
      </c>
      <c r="B38" s="37">
        <f>Data!B4</f>
        <v>0</v>
      </c>
      <c r="C38" s="37">
        <f>Data!AR4</f>
        <v>0</v>
      </c>
      <c r="D38" s="37">
        <f>Data!C4</f>
        <v>0</v>
      </c>
      <c r="E38" s="37">
        <f>Data!AS4</f>
        <v>0</v>
      </c>
      <c r="F38" s="1">
        <f t="shared" si="1"/>
        <v>0</v>
      </c>
      <c r="G38" s="6">
        <f t="shared" si="1"/>
        <v>0</v>
      </c>
      <c r="I38" s="1">
        <f t="shared" si="2"/>
        <v>0</v>
      </c>
    </row>
    <row r="39" spans="1:17">
      <c r="A39" s="30">
        <f>Data!A5</f>
        <v>0</v>
      </c>
      <c r="B39" s="37">
        <f>Data!B5</f>
        <v>0</v>
      </c>
      <c r="C39" s="37">
        <f>Data!AR5</f>
        <v>0</v>
      </c>
      <c r="D39" s="37">
        <f>Data!C5</f>
        <v>0</v>
      </c>
      <c r="E39" s="37">
        <f>Data!AS5</f>
        <v>0</v>
      </c>
      <c r="F39" s="1">
        <f t="shared" si="1"/>
        <v>0</v>
      </c>
      <c r="G39" s="6">
        <f t="shared" si="1"/>
        <v>0</v>
      </c>
      <c r="I39" s="1">
        <f t="shared" si="2"/>
        <v>0</v>
      </c>
    </row>
    <row r="40" spans="1:17">
      <c r="A40" s="30">
        <f>Data!A6</f>
        <v>0</v>
      </c>
      <c r="B40" s="37">
        <f>Data!B6</f>
        <v>0</v>
      </c>
      <c r="C40" s="37">
        <f>Data!AR6</f>
        <v>0</v>
      </c>
      <c r="D40" s="37">
        <f>Data!C6</f>
        <v>0</v>
      </c>
      <c r="E40" s="37">
        <f>Data!AS6</f>
        <v>0</v>
      </c>
      <c r="F40" s="1">
        <f t="shared" si="1"/>
        <v>0</v>
      </c>
      <c r="G40" s="6">
        <f t="shared" si="1"/>
        <v>0</v>
      </c>
      <c r="I40" s="1">
        <f t="shared" si="2"/>
        <v>0</v>
      </c>
    </row>
    <row r="41" spans="1:17">
      <c r="A41" s="30">
        <f>Data!A7</f>
        <v>0</v>
      </c>
      <c r="B41" s="37">
        <f>Data!B7</f>
        <v>0</v>
      </c>
      <c r="C41" s="37">
        <f>Data!AR7</f>
        <v>0</v>
      </c>
      <c r="D41" s="37">
        <f>Data!C7</f>
        <v>0</v>
      </c>
      <c r="E41" s="37">
        <f>Data!AS7</f>
        <v>0</v>
      </c>
      <c r="F41" s="1">
        <f t="shared" si="1"/>
        <v>0</v>
      </c>
      <c r="G41" s="6">
        <f t="shared" si="1"/>
        <v>0</v>
      </c>
      <c r="I41" s="1">
        <f t="shared" si="2"/>
        <v>0</v>
      </c>
    </row>
    <row r="42" spans="1:17">
      <c r="A42" s="30">
        <f>Data!A8</f>
        <v>0</v>
      </c>
      <c r="B42" s="37">
        <f>Data!B8</f>
        <v>0</v>
      </c>
      <c r="C42" s="37">
        <f>Data!AR8</f>
        <v>0</v>
      </c>
      <c r="D42" s="37">
        <f>Data!C8</f>
        <v>0</v>
      </c>
      <c r="E42" s="37">
        <f>Data!AS8</f>
        <v>0</v>
      </c>
      <c r="F42" s="1">
        <f t="shared" si="1"/>
        <v>0</v>
      </c>
      <c r="G42" s="6">
        <f t="shared" si="1"/>
        <v>0</v>
      </c>
      <c r="I42" s="1">
        <f t="shared" si="2"/>
        <v>0</v>
      </c>
    </row>
    <row r="43" spans="1:17">
      <c r="A43" s="30">
        <f>Data!A9</f>
        <v>0</v>
      </c>
      <c r="B43" s="37">
        <f>Data!B9</f>
        <v>0</v>
      </c>
      <c r="C43" s="37">
        <f>Data!AR9</f>
        <v>0</v>
      </c>
      <c r="D43" s="37">
        <f>Data!C9</f>
        <v>0</v>
      </c>
      <c r="E43" s="37">
        <f>Data!AS9</f>
        <v>0</v>
      </c>
      <c r="F43" s="1">
        <f t="shared" si="1"/>
        <v>0</v>
      </c>
      <c r="G43" s="6">
        <f t="shared" si="1"/>
        <v>0</v>
      </c>
      <c r="I43" s="1">
        <f t="shared" si="2"/>
        <v>0</v>
      </c>
    </row>
    <row r="44" spans="1:17">
      <c r="A44" s="30">
        <f>Data!A10</f>
        <v>0</v>
      </c>
      <c r="B44" s="37">
        <f>Data!B10</f>
        <v>0</v>
      </c>
      <c r="C44" s="37">
        <f>Data!AR10</f>
        <v>0</v>
      </c>
      <c r="D44" s="37">
        <f>Data!C10</f>
        <v>0</v>
      </c>
      <c r="E44" s="37">
        <f>Data!AS10</f>
        <v>0</v>
      </c>
      <c r="F44" s="1">
        <f t="shared" si="1"/>
        <v>0</v>
      </c>
      <c r="G44" s="6">
        <f t="shared" si="1"/>
        <v>0</v>
      </c>
      <c r="I44" s="1">
        <f t="shared" si="2"/>
        <v>0</v>
      </c>
    </row>
    <row r="45" spans="1:17">
      <c r="A45" s="30">
        <f>Data!A11</f>
        <v>0</v>
      </c>
      <c r="B45" s="37">
        <f>Data!B11</f>
        <v>0</v>
      </c>
      <c r="C45" s="37">
        <f>Data!AR11</f>
        <v>0</v>
      </c>
      <c r="D45" s="37">
        <f>Data!C11</f>
        <v>0</v>
      </c>
      <c r="E45" s="37">
        <f>Data!AS11</f>
        <v>0</v>
      </c>
      <c r="F45" s="1">
        <f t="shared" si="1"/>
        <v>0</v>
      </c>
      <c r="G45" s="6">
        <f t="shared" si="1"/>
        <v>0</v>
      </c>
      <c r="I45" s="1">
        <f t="shared" si="2"/>
        <v>0</v>
      </c>
    </row>
    <row r="46" spans="1:17">
      <c r="A46" s="30">
        <f>Data!A12</f>
        <v>0</v>
      </c>
      <c r="B46" s="37">
        <f>Data!B12</f>
        <v>0</v>
      </c>
      <c r="C46" s="37">
        <f>Data!AR12</f>
        <v>0</v>
      </c>
      <c r="D46" s="37">
        <f>Data!C12</f>
        <v>0</v>
      </c>
      <c r="E46" s="37">
        <f>Data!AS12</f>
        <v>0</v>
      </c>
      <c r="F46" s="1">
        <f t="shared" si="1"/>
        <v>0</v>
      </c>
      <c r="G46" s="6">
        <f t="shared" si="1"/>
        <v>0</v>
      </c>
      <c r="I46" s="1">
        <f t="shared" si="2"/>
        <v>0</v>
      </c>
    </row>
    <row r="47" spans="1:17">
      <c r="A47" s="30">
        <f>Data!A13</f>
        <v>0</v>
      </c>
      <c r="B47" s="37">
        <f>Data!B13</f>
        <v>0</v>
      </c>
      <c r="C47" s="37">
        <f>Data!AR13</f>
        <v>0</v>
      </c>
      <c r="D47" s="37">
        <f>Data!C13</f>
        <v>0</v>
      </c>
      <c r="E47" s="37">
        <f>Data!AS13</f>
        <v>0</v>
      </c>
      <c r="F47" s="1">
        <f t="shared" si="1"/>
        <v>0</v>
      </c>
      <c r="G47" s="6">
        <f t="shared" si="1"/>
        <v>0</v>
      </c>
      <c r="I47" s="1">
        <f t="shared" si="2"/>
        <v>0</v>
      </c>
    </row>
    <row r="48" spans="1:17">
      <c r="A48" s="30">
        <f>Data!A14</f>
        <v>0</v>
      </c>
      <c r="B48" s="37">
        <f>Data!B14</f>
        <v>0</v>
      </c>
      <c r="C48" s="37">
        <f>Data!AR14</f>
        <v>0</v>
      </c>
      <c r="D48" s="37">
        <f>Data!C14</f>
        <v>0</v>
      </c>
      <c r="E48" s="37">
        <f>Data!AS14</f>
        <v>0</v>
      </c>
      <c r="F48" s="1">
        <f t="shared" si="1"/>
        <v>0</v>
      </c>
      <c r="G48" s="6">
        <f t="shared" si="1"/>
        <v>0</v>
      </c>
      <c r="I48" s="1">
        <f t="shared" si="2"/>
        <v>0</v>
      </c>
    </row>
    <row r="49" spans="1:9">
      <c r="A49" s="30">
        <f>Data!A15</f>
        <v>0</v>
      </c>
      <c r="B49" s="37">
        <f>Data!B15</f>
        <v>0</v>
      </c>
      <c r="C49" s="37">
        <f>Data!AR15</f>
        <v>0</v>
      </c>
      <c r="D49" s="37">
        <f>Data!C15</f>
        <v>0</v>
      </c>
      <c r="E49" s="37">
        <f>Data!AS15</f>
        <v>0</v>
      </c>
      <c r="F49" s="1">
        <f t="shared" si="1"/>
        <v>0</v>
      </c>
      <c r="G49" s="6">
        <f t="shared" si="1"/>
        <v>0</v>
      </c>
      <c r="I49" s="1">
        <f t="shared" si="2"/>
        <v>0</v>
      </c>
    </row>
    <row r="50" spans="1:9">
      <c r="A50" s="30">
        <f>Data!A16</f>
        <v>0</v>
      </c>
      <c r="B50" s="37">
        <f>Data!B16</f>
        <v>0</v>
      </c>
      <c r="C50" s="37">
        <f>Data!AR16</f>
        <v>0</v>
      </c>
      <c r="D50" s="37">
        <f>Data!C16</f>
        <v>0</v>
      </c>
      <c r="E50" s="37">
        <f>Data!AS16</f>
        <v>0</v>
      </c>
      <c r="F50" s="1">
        <f t="shared" si="1"/>
        <v>0</v>
      </c>
      <c r="G50" s="6">
        <f t="shared" si="1"/>
        <v>0</v>
      </c>
      <c r="I50" s="1">
        <f t="shared" si="2"/>
        <v>0</v>
      </c>
    </row>
    <row r="51" spans="1:9">
      <c r="A51" s="30">
        <f>Data!A17</f>
        <v>0</v>
      </c>
      <c r="B51" s="37">
        <f>Data!B17</f>
        <v>0</v>
      </c>
      <c r="C51" s="37">
        <f>Data!AR17</f>
        <v>0</v>
      </c>
      <c r="D51" s="37">
        <f>Data!C17</f>
        <v>0</v>
      </c>
      <c r="E51" s="37">
        <f>Data!AS17</f>
        <v>0</v>
      </c>
      <c r="F51" s="1">
        <f t="shared" si="1"/>
        <v>0</v>
      </c>
      <c r="G51" s="6">
        <f t="shared" si="1"/>
        <v>0</v>
      </c>
      <c r="I51" s="1">
        <f t="shared" si="2"/>
        <v>0</v>
      </c>
    </row>
    <row r="52" spans="1:9">
      <c r="A52" s="30">
        <f>Data!A18</f>
        <v>0</v>
      </c>
      <c r="B52" s="37">
        <f>Data!B18</f>
        <v>0</v>
      </c>
      <c r="C52" s="37">
        <f>Data!AR18</f>
        <v>0</v>
      </c>
      <c r="D52" s="37">
        <f>Data!C18</f>
        <v>0</v>
      </c>
      <c r="E52" s="37">
        <f>Data!AS18</f>
        <v>0</v>
      </c>
      <c r="F52" s="1">
        <f t="shared" si="1"/>
        <v>0</v>
      </c>
      <c r="G52" s="6">
        <f t="shared" si="1"/>
        <v>0</v>
      </c>
      <c r="I52" s="1">
        <f t="shared" si="2"/>
        <v>0</v>
      </c>
    </row>
    <row r="53" spans="1:9">
      <c r="A53" s="30">
        <f>Data!A19</f>
        <v>0</v>
      </c>
      <c r="B53" s="37">
        <f>Data!B19</f>
        <v>0</v>
      </c>
      <c r="C53" s="37">
        <f>Data!AR19</f>
        <v>0</v>
      </c>
      <c r="D53" s="37">
        <f>Data!C19</f>
        <v>0</v>
      </c>
      <c r="E53" s="37">
        <f>Data!AS19</f>
        <v>0</v>
      </c>
      <c r="F53" s="1">
        <f t="shared" si="1"/>
        <v>0</v>
      </c>
      <c r="G53" s="6">
        <f t="shared" si="1"/>
        <v>0</v>
      </c>
      <c r="I53" s="1">
        <f t="shared" si="2"/>
        <v>0</v>
      </c>
    </row>
    <row r="54" spans="1:9">
      <c r="A54" s="30">
        <f>Data!A20</f>
        <v>0</v>
      </c>
      <c r="B54" s="37">
        <f>Data!B20</f>
        <v>0</v>
      </c>
      <c r="C54" s="37">
        <f>Data!AR20</f>
        <v>0</v>
      </c>
      <c r="D54" s="37">
        <f>Data!C20</f>
        <v>0</v>
      </c>
      <c r="E54" s="37">
        <f>Data!AS20</f>
        <v>0</v>
      </c>
      <c r="F54" s="1">
        <f t="shared" si="1"/>
        <v>0</v>
      </c>
      <c r="G54" s="6">
        <f t="shared" si="1"/>
        <v>0</v>
      </c>
      <c r="I54" s="1">
        <f t="shared" si="2"/>
        <v>0</v>
      </c>
    </row>
    <row r="55" spans="1:9">
      <c r="A55" s="30">
        <f>Data!A21</f>
        <v>0</v>
      </c>
      <c r="B55" s="37">
        <f>Data!B21</f>
        <v>0</v>
      </c>
      <c r="C55" s="37">
        <f>Data!AR21</f>
        <v>0</v>
      </c>
      <c r="D55" s="37">
        <f>Data!C21</f>
        <v>0</v>
      </c>
      <c r="E55" s="37">
        <f>Data!AS21</f>
        <v>0</v>
      </c>
      <c r="F55" s="1">
        <f t="shared" si="1"/>
        <v>0</v>
      </c>
      <c r="G55" s="6">
        <f t="shared" si="1"/>
        <v>0</v>
      </c>
      <c r="I55" s="1">
        <f t="shared" si="2"/>
        <v>0</v>
      </c>
    </row>
    <row r="56" spans="1:9">
      <c r="A56" s="30">
        <f>Data!A22</f>
        <v>0</v>
      </c>
      <c r="B56" s="37">
        <f>Data!B22</f>
        <v>0</v>
      </c>
      <c r="C56" s="37">
        <f>Data!AR22</f>
        <v>0</v>
      </c>
      <c r="D56" s="37">
        <f>Data!C22</f>
        <v>0</v>
      </c>
      <c r="E56" s="37">
        <f>Data!AS22</f>
        <v>0</v>
      </c>
      <c r="F56" s="1">
        <f t="shared" si="1"/>
        <v>0</v>
      </c>
      <c r="G56" s="6">
        <f t="shared" si="1"/>
        <v>0</v>
      </c>
      <c r="I56" s="1">
        <f t="shared" si="2"/>
        <v>0</v>
      </c>
    </row>
    <row r="57" spans="1:9">
      <c r="A57" s="30">
        <f>Data!A23</f>
        <v>0</v>
      </c>
      <c r="B57" s="37">
        <f>Data!B23</f>
        <v>0</v>
      </c>
      <c r="C57" s="37">
        <f>Data!AR23</f>
        <v>0</v>
      </c>
      <c r="D57" s="37">
        <f>Data!C23</f>
        <v>0</v>
      </c>
      <c r="E57" s="37">
        <f>Data!AS23</f>
        <v>0</v>
      </c>
      <c r="F57" s="1">
        <f t="shared" si="1"/>
        <v>0</v>
      </c>
      <c r="G57" s="6">
        <f t="shared" si="1"/>
        <v>0</v>
      </c>
      <c r="I57" s="1">
        <f t="shared" si="2"/>
        <v>0</v>
      </c>
    </row>
    <row r="58" spans="1:9">
      <c r="A58" s="30">
        <f>Data!A24</f>
        <v>0</v>
      </c>
      <c r="B58" s="37">
        <f>Data!B24</f>
        <v>0</v>
      </c>
      <c r="C58" s="37">
        <f>Data!AR24</f>
        <v>0</v>
      </c>
      <c r="D58" s="37">
        <f>Data!C24</f>
        <v>0</v>
      </c>
      <c r="E58" s="37">
        <f>Data!AS24</f>
        <v>0</v>
      </c>
      <c r="F58" s="1">
        <f t="shared" si="1"/>
        <v>0</v>
      </c>
      <c r="G58" s="6">
        <f t="shared" si="1"/>
        <v>0</v>
      </c>
      <c r="I58" s="1">
        <f t="shared" si="2"/>
        <v>0</v>
      </c>
    </row>
    <row r="59" spans="1:9">
      <c r="A59" s="30">
        <f>Data!A25</f>
        <v>0</v>
      </c>
      <c r="B59" s="37">
        <f>Data!B25</f>
        <v>0</v>
      </c>
      <c r="C59" s="37">
        <f>Data!AR25</f>
        <v>0</v>
      </c>
      <c r="D59" s="37">
        <f>Data!C25</f>
        <v>0</v>
      </c>
      <c r="E59" s="37">
        <f>Data!AS25</f>
        <v>0</v>
      </c>
      <c r="F59" s="1">
        <f t="shared" si="1"/>
        <v>0</v>
      </c>
      <c r="G59" s="6">
        <f t="shared" si="1"/>
        <v>0</v>
      </c>
      <c r="I59" s="1">
        <f t="shared" si="2"/>
        <v>0</v>
      </c>
    </row>
    <row r="60" spans="1:9">
      <c r="A60" s="30">
        <f>Data!A26</f>
        <v>0</v>
      </c>
      <c r="B60" s="37">
        <f>Data!B26</f>
        <v>0</v>
      </c>
      <c r="C60" s="37">
        <f>Data!AR26</f>
        <v>0</v>
      </c>
      <c r="D60" s="37">
        <f>Data!C26</f>
        <v>0</v>
      </c>
      <c r="E60" s="37">
        <f>Data!AS26</f>
        <v>0</v>
      </c>
      <c r="F60" s="1">
        <f t="shared" si="1"/>
        <v>0</v>
      </c>
      <c r="G60" s="6">
        <f t="shared" si="1"/>
        <v>0</v>
      </c>
      <c r="I60" s="1">
        <f t="shared" si="2"/>
        <v>0</v>
      </c>
    </row>
    <row r="61" spans="1:9">
      <c r="A61" s="30">
        <f>Data!A27</f>
        <v>0</v>
      </c>
      <c r="B61" s="37">
        <f>Data!B27</f>
        <v>0</v>
      </c>
      <c r="C61" s="37">
        <f>Data!AR27</f>
        <v>0</v>
      </c>
      <c r="D61" s="37">
        <f>Data!C27</f>
        <v>0</v>
      </c>
      <c r="E61" s="37">
        <f>Data!AS27</f>
        <v>0</v>
      </c>
      <c r="F61" s="1">
        <f t="shared" si="1"/>
        <v>0</v>
      </c>
      <c r="G61" s="6">
        <f t="shared" si="1"/>
        <v>0</v>
      </c>
      <c r="I61" s="1">
        <f t="shared" si="2"/>
        <v>0</v>
      </c>
    </row>
    <row r="62" spans="1:9">
      <c r="A62" s="30">
        <f>Data!A28</f>
        <v>0</v>
      </c>
      <c r="B62" s="37">
        <f>Data!B28</f>
        <v>0</v>
      </c>
      <c r="C62" s="37">
        <f>Data!AR28</f>
        <v>0</v>
      </c>
      <c r="D62" s="37">
        <f>Data!C28</f>
        <v>0</v>
      </c>
      <c r="E62" s="37">
        <f>Data!AS28</f>
        <v>0</v>
      </c>
      <c r="F62" s="1">
        <f t="shared" si="1"/>
        <v>0</v>
      </c>
      <c r="G62" s="6">
        <f t="shared" si="1"/>
        <v>0</v>
      </c>
      <c r="I62" s="1">
        <f t="shared" si="2"/>
        <v>0</v>
      </c>
    </row>
    <row r="63" spans="1:9">
      <c r="A63" s="30">
        <f>Data!A29</f>
        <v>0</v>
      </c>
      <c r="B63" s="37">
        <f>Data!B29</f>
        <v>0</v>
      </c>
      <c r="C63" s="37">
        <f>Data!AR29</f>
        <v>0</v>
      </c>
      <c r="D63" s="37">
        <f>Data!C29</f>
        <v>0</v>
      </c>
      <c r="E63" s="37">
        <f>Data!AS29</f>
        <v>0</v>
      </c>
      <c r="F63" s="1">
        <f t="shared" si="1"/>
        <v>0</v>
      </c>
      <c r="G63" s="6">
        <f t="shared" si="1"/>
        <v>0</v>
      </c>
      <c r="I63" s="1">
        <f t="shared" si="2"/>
        <v>0</v>
      </c>
    </row>
    <row r="64" spans="1:9">
      <c r="A64" s="30">
        <f>Data!A30</f>
        <v>0</v>
      </c>
      <c r="B64" s="37">
        <f>Data!B30</f>
        <v>0</v>
      </c>
      <c r="C64" s="37">
        <f>Data!AR30</f>
        <v>0</v>
      </c>
      <c r="D64" s="37">
        <f>Data!C30</f>
        <v>0</v>
      </c>
      <c r="E64" s="37">
        <f>Data!AS30</f>
        <v>0</v>
      </c>
      <c r="F64" s="1">
        <f t="shared" si="1"/>
        <v>0</v>
      </c>
      <c r="G64" s="6">
        <f t="shared" si="1"/>
        <v>0</v>
      </c>
      <c r="I64" s="1">
        <f t="shared" si="2"/>
        <v>0</v>
      </c>
    </row>
    <row r="65" spans="1:9">
      <c r="A65" s="30">
        <f>Data!A31</f>
        <v>0</v>
      </c>
      <c r="B65" s="37">
        <f>Data!B31</f>
        <v>0</v>
      </c>
      <c r="C65" s="37">
        <f>Data!AR31</f>
        <v>0</v>
      </c>
      <c r="D65" s="37">
        <f>Data!C31</f>
        <v>0</v>
      </c>
      <c r="E65" s="37">
        <f>Data!AS31</f>
        <v>0</v>
      </c>
      <c r="F65" s="1">
        <f t="shared" si="1"/>
        <v>0</v>
      </c>
      <c r="G65" s="6">
        <f t="shared" si="1"/>
        <v>0</v>
      </c>
      <c r="I65" s="1">
        <f t="shared" si="2"/>
        <v>0</v>
      </c>
    </row>
    <row r="66" spans="1:9">
      <c r="A66" s="30">
        <f>Data!A32</f>
        <v>0</v>
      </c>
      <c r="B66" s="37">
        <f>Data!B32</f>
        <v>0</v>
      </c>
      <c r="C66" s="37">
        <f>Data!AR32</f>
        <v>0</v>
      </c>
      <c r="D66" s="37">
        <f>Data!C32</f>
        <v>0</v>
      </c>
      <c r="E66" s="37">
        <f>Data!AS32</f>
        <v>0</v>
      </c>
      <c r="F66" s="1">
        <f t="shared" si="1"/>
        <v>0</v>
      </c>
      <c r="G66" s="6">
        <f t="shared" si="1"/>
        <v>0</v>
      </c>
      <c r="I66" s="1">
        <f t="shared" si="2"/>
        <v>0</v>
      </c>
    </row>
    <row r="67" spans="1:9">
      <c r="A67" s="30">
        <f>Data!A33</f>
        <v>0</v>
      </c>
      <c r="B67" s="37">
        <f>Data!B33</f>
        <v>0</v>
      </c>
      <c r="C67" s="37">
        <f>Data!AR33</f>
        <v>0</v>
      </c>
      <c r="D67" s="37">
        <f>Data!C33</f>
        <v>0</v>
      </c>
      <c r="E67" s="37">
        <f>Data!AS33</f>
        <v>0</v>
      </c>
      <c r="F67" s="1">
        <f t="shared" si="1"/>
        <v>0</v>
      </c>
      <c r="G67" s="6">
        <f t="shared" si="1"/>
        <v>0</v>
      </c>
      <c r="I67" s="1">
        <f t="shared" si="2"/>
        <v>0</v>
      </c>
    </row>
    <row r="68" spans="1:9">
      <c r="A68" s="30">
        <f>Data!A34</f>
        <v>0</v>
      </c>
      <c r="B68" s="37">
        <f>Data!B34</f>
        <v>0</v>
      </c>
      <c r="C68" s="37">
        <f>Data!AR34</f>
        <v>0</v>
      </c>
      <c r="D68" s="37">
        <f>Data!C34</f>
        <v>0</v>
      </c>
      <c r="E68" s="37">
        <f>Data!AS34</f>
        <v>0</v>
      </c>
      <c r="F68" s="1">
        <f t="shared" ref="F68:G99" si="3">D68-B68</f>
        <v>0</v>
      </c>
      <c r="G68" s="6">
        <f t="shared" si="3"/>
        <v>0</v>
      </c>
      <c r="I68" s="1">
        <f t="shared" si="2"/>
        <v>0</v>
      </c>
    </row>
    <row r="69" spans="1:9">
      <c r="A69" s="30">
        <f>Data!A35</f>
        <v>0</v>
      </c>
      <c r="B69" s="37">
        <f>Data!B35</f>
        <v>0</v>
      </c>
      <c r="C69" s="37">
        <f>Data!AR35</f>
        <v>0</v>
      </c>
      <c r="D69" s="37">
        <f>Data!C35</f>
        <v>0</v>
      </c>
      <c r="E69" s="37">
        <f>Data!AS35</f>
        <v>0</v>
      </c>
      <c r="F69" s="1">
        <f t="shared" si="3"/>
        <v>0</v>
      </c>
      <c r="G69" s="6">
        <f t="shared" si="3"/>
        <v>0</v>
      </c>
      <c r="I69" s="1">
        <f t="shared" si="2"/>
        <v>0</v>
      </c>
    </row>
    <row r="70" spans="1:9">
      <c r="A70" s="30">
        <f>Data!A36</f>
        <v>0</v>
      </c>
      <c r="B70" s="37">
        <f>Data!B36</f>
        <v>0</v>
      </c>
      <c r="C70" s="37">
        <f>Data!AR36</f>
        <v>0</v>
      </c>
      <c r="D70" s="37">
        <f>Data!C36</f>
        <v>0</v>
      </c>
      <c r="E70" s="37">
        <f>Data!AS36</f>
        <v>0</v>
      </c>
      <c r="F70" s="1">
        <f t="shared" si="3"/>
        <v>0</v>
      </c>
      <c r="G70" s="6">
        <f t="shared" si="3"/>
        <v>0</v>
      </c>
      <c r="I70" s="1">
        <f t="shared" si="2"/>
        <v>0</v>
      </c>
    </row>
    <row r="71" spans="1:9">
      <c r="A71" s="30">
        <f>Data!A37</f>
        <v>0</v>
      </c>
      <c r="B71" s="37">
        <f>Data!B37</f>
        <v>0</v>
      </c>
      <c r="C71" s="37">
        <f>Data!AR37</f>
        <v>0</v>
      </c>
      <c r="D71" s="37">
        <f>Data!C37</f>
        <v>0</v>
      </c>
      <c r="E71" s="37">
        <f>Data!AS37</f>
        <v>0</v>
      </c>
      <c r="F71" s="1">
        <f t="shared" si="3"/>
        <v>0</v>
      </c>
      <c r="G71" s="6">
        <f t="shared" si="3"/>
        <v>0</v>
      </c>
      <c r="I71" s="1">
        <f t="shared" si="2"/>
        <v>0</v>
      </c>
    </row>
    <row r="72" spans="1:9">
      <c r="A72" s="30">
        <f>Data!A38</f>
        <v>0</v>
      </c>
      <c r="B72" s="37">
        <f>Data!B38</f>
        <v>0</v>
      </c>
      <c r="C72" s="37">
        <f>Data!AR38</f>
        <v>0</v>
      </c>
      <c r="D72" s="37">
        <f>Data!C38</f>
        <v>0</v>
      </c>
      <c r="E72" s="37">
        <f>Data!AS38</f>
        <v>0</v>
      </c>
      <c r="F72" s="1">
        <f t="shared" si="3"/>
        <v>0</v>
      </c>
      <c r="G72" s="6">
        <f t="shared" si="3"/>
        <v>0</v>
      </c>
      <c r="I72" s="1">
        <f t="shared" si="2"/>
        <v>0</v>
      </c>
    </row>
    <row r="73" spans="1:9">
      <c r="A73" s="30">
        <f>Data!A39</f>
        <v>0</v>
      </c>
      <c r="B73" s="37">
        <f>Data!B39</f>
        <v>0</v>
      </c>
      <c r="C73" s="37">
        <f>Data!AR39</f>
        <v>0</v>
      </c>
      <c r="D73" s="37">
        <f>Data!C39</f>
        <v>0</v>
      </c>
      <c r="E73" s="37">
        <f>Data!AS39</f>
        <v>0</v>
      </c>
      <c r="F73" s="1">
        <f t="shared" si="3"/>
        <v>0</v>
      </c>
      <c r="G73" s="6">
        <f t="shared" si="3"/>
        <v>0</v>
      </c>
      <c r="I73" s="1">
        <f t="shared" si="2"/>
        <v>0</v>
      </c>
    </row>
    <row r="74" spans="1:9">
      <c r="A74" s="30">
        <f>Data!A40</f>
        <v>0</v>
      </c>
      <c r="B74" s="37">
        <f>Data!B40</f>
        <v>0</v>
      </c>
      <c r="C74" s="37">
        <f>Data!AR40</f>
        <v>0</v>
      </c>
      <c r="D74" s="37">
        <f>Data!C40</f>
        <v>0</v>
      </c>
      <c r="E74" s="37">
        <f>Data!AS40</f>
        <v>0</v>
      </c>
      <c r="F74" s="1">
        <f t="shared" si="3"/>
        <v>0</v>
      </c>
      <c r="G74" s="6">
        <f t="shared" si="3"/>
        <v>0</v>
      </c>
      <c r="I74" s="1">
        <f t="shared" si="2"/>
        <v>0</v>
      </c>
    </row>
    <row r="75" spans="1:9">
      <c r="A75" s="30">
        <f>Data!A41</f>
        <v>0</v>
      </c>
      <c r="B75" s="37">
        <f>Data!B41</f>
        <v>0</v>
      </c>
      <c r="C75" s="37">
        <f>Data!AR41</f>
        <v>0</v>
      </c>
      <c r="D75" s="37">
        <f>Data!C41</f>
        <v>0</v>
      </c>
      <c r="E75" s="37">
        <f>Data!AS41</f>
        <v>0</v>
      </c>
      <c r="F75" s="1">
        <f t="shared" si="3"/>
        <v>0</v>
      </c>
      <c r="G75" s="6">
        <f t="shared" si="3"/>
        <v>0</v>
      </c>
      <c r="I75" s="1">
        <f t="shared" si="2"/>
        <v>0</v>
      </c>
    </row>
    <row r="76" spans="1:9">
      <c r="A76" s="30">
        <f>Data!A42</f>
        <v>0</v>
      </c>
      <c r="B76" s="37">
        <f>Data!B42</f>
        <v>0</v>
      </c>
      <c r="C76" s="37">
        <f>Data!AR42</f>
        <v>0</v>
      </c>
      <c r="D76" s="37">
        <f>Data!C42</f>
        <v>0</v>
      </c>
      <c r="E76" s="37">
        <f>Data!AS42</f>
        <v>0</v>
      </c>
      <c r="F76" s="1">
        <f t="shared" si="3"/>
        <v>0</v>
      </c>
      <c r="G76" s="6">
        <f t="shared" si="3"/>
        <v>0</v>
      </c>
      <c r="I76" s="1">
        <f t="shared" si="2"/>
        <v>0</v>
      </c>
    </row>
    <row r="77" spans="1:9">
      <c r="A77" s="30">
        <f>Data!A43</f>
        <v>0</v>
      </c>
      <c r="B77" s="37">
        <f>Data!B43</f>
        <v>0</v>
      </c>
      <c r="C77" s="37">
        <f>Data!AR43</f>
        <v>0</v>
      </c>
      <c r="D77" s="37">
        <f>Data!C43</f>
        <v>0</v>
      </c>
      <c r="E77" s="37">
        <f>Data!AS43</f>
        <v>0</v>
      </c>
      <c r="F77" s="1">
        <f t="shared" si="3"/>
        <v>0</v>
      </c>
      <c r="G77" s="6">
        <f t="shared" si="3"/>
        <v>0</v>
      </c>
      <c r="I77" s="1">
        <f t="shared" si="2"/>
        <v>0</v>
      </c>
    </row>
    <row r="78" spans="1:9">
      <c r="A78" s="30">
        <f>Data!A44</f>
        <v>0</v>
      </c>
      <c r="B78" s="37">
        <f>Data!B44</f>
        <v>0</v>
      </c>
      <c r="C78" s="37">
        <f>Data!AR44</f>
        <v>0</v>
      </c>
      <c r="D78" s="37">
        <f>Data!C44</f>
        <v>0</v>
      </c>
      <c r="E78" s="37">
        <f>Data!AS44</f>
        <v>0</v>
      </c>
      <c r="F78" s="1">
        <f t="shared" si="3"/>
        <v>0</v>
      </c>
      <c r="G78" s="6">
        <f t="shared" si="3"/>
        <v>0</v>
      </c>
      <c r="I78" s="1">
        <f t="shared" si="2"/>
        <v>0</v>
      </c>
    </row>
    <row r="79" spans="1:9">
      <c r="A79" s="30">
        <f>Data!A45</f>
        <v>0</v>
      </c>
      <c r="B79" s="37">
        <f>Data!B45</f>
        <v>0</v>
      </c>
      <c r="C79" s="37">
        <f>Data!AR45</f>
        <v>0</v>
      </c>
      <c r="D79" s="37">
        <f>Data!C45</f>
        <v>0</v>
      </c>
      <c r="E79" s="37">
        <f>Data!AS45</f>
        <v>0</v>
      </c>
      <c r="F79" s="1">
        <f t="shared" si="3"/>
        <v>0</v>
      </c>
      <c r="G79" s="6">
        <f t="shared" si="3"/>
        <v>0</v>
      </c>
      <c r="I79" s="1">
        <f t="shared" si="2"/>
        <v>0</v>
      </c>
    </row>
    <row r="80" spans="1:9">
      <c r="A80" s="30">
        <f>Data!A46</f>
        <v>0</v>
      </c>
      <c r="B80" s="37">
        <f>Data!B46</f>
        <v>0</v>
      </c>
      <c r="C80" s="37">
        <f>Data!AR46</f>
        <v>0</v>
      </c>
      <c r="D80" s="37">
        <f>Data!C46</f>
        <v>0</v>
      </c>
      <c r="E80" s="37">
        <f>Data!AS46</f>
        <v>0</v>
      </c>
      <c r="F80" s="1">
        <f t="shared" si="3"/>
        <v>0</v>
      </c>
      <c r="G80" s="6">
        <f t="shared" si="3"/>
        <v>0</v>
      </c>
      <c r="I80" s="1">
        <f t="shared" si="2"/>
        <v>0</v>
      </c>
    </row>
    <row r="81" spans="1:9">
      <c r="A81" s="30">
        <f>Data!A47</f>
        <v>0</v>
      </c>
      <c r="B81" s="37">
        <f>Data!B47</f>
        <v>0</v>
      </c>
      <c r="C81" s="37">
        <f>Data!AR47</f>
        <v>0</v>
      </c>
      <c r="D81" s="37">
        <f>Data!C47</f>
        <v>0</v>
      </c>
      <c r="E81" s="37">
        <f>Data!AS47</f>
        <v>0</v>
      </c>
      <c r="F81" s="1">
        <f t="shared" si="3"/>
        <v>0</v>
      </c>
      <c r="G81" s="6">
        <f t="shared" si="3"/>
        <v>0</v>
      </c>
      <c r="I81" s="1">
        <f t="shared" si="2"/>
        <v>0</v>
      </c>
    </row>
    <row r="82" spans="1:9">
      <c r="A82" s="30">
        <f>Data!A48</f>
        <v>0</v>
      </c>
      <c r="B82" s="37">
        <f>Data!B48</f>
        <v>0</v>
      </c>
      <c r="C82" s="37">
        <f>Data!AR48</f>
        <v>0</v>
      </c>
      <c r="D82" s="37">
        <f>Data!C48</f>
        <v>0</v>
      </c>
      <c r="E82" s="37">
        <f>Data!AS48</f>
        <v>0</v>
      </c>
      <c r="F82" s="1">
        <f t="shared" si="3"/>
        <v>0</v>
      </c>
      <c r="G82" s="6">
        <f t="shared" si="3"/>
        <v>0</v>
      </c>
      <c r="I82" s="1">
        <f t="shared" si="2"/>
        <v>0</v>
      </c>
    </row>
    <row r="83" spans="1:9">
      <c r="A83" s="30">
        <f>Data!A49</f>
        <v>0</v>
      </c>
      <c r="B83" s="37">
        <f>Data!B49</f>
        <v>0</v>
      </c>
      <c r="C83" s="37">
        <f>Data!AR49</f>
        <v>0</v>
      </c>
      <c r="D83" s="37">
        <f>Data!C49</f>
        <v>0</v>
      </c>
      <c r="E83" s="37">
        <f>Data!AS49</f>
        <v>0</v>
      </c>
      <c r="F83" s="1">
        <f t="shared" si="3"/>
        <v>0</v>
      </c>
      <c r="G83" s="6">
        <f t="shared" si="3"/>
        <v>0</v>
      </c>
      <c r="I83" s="1">
        <f t="shared" si="2"/>
        <v>0</v>
      </c>
    </row>
    <row r="84" spans="1:9">
      <c r="A84" s="30">
        <f>Data!A50</f>
        <v>0</v>
      </c>
      <c r="B84" s="37">
        <f>Data!B50</f>
        <v>0</v>
      </c>
      <c r="C84" s="37">
        <f>Data!AR50</f>
        <v>0</v>
      </c>
      <c r="D84" s="37">
        <f>Data!C50</f>
        <v>0</v>
      </c>
      <c r="E84" s="37">
        <f>Data!AS50</f>
        <v>0</v>
      </c>
      <c r="F84" s="1">
        <f t="shared" si="3"/>
        <v>0</v>
      </c>
      <c r="G84" s="6">
        <f t="shared" si="3"/>
        <v>0</v>
      </c>
      <c r="I84" s="1">
        <f t="shared" si="2"/>
        <v>0</v>
      </c>
    </row>
    <row r="85" spans="1:9">
      <c r="A85" s="30">
        <f>Data!A51</f>
        <v>0</v>
      </c>
      <c r="B85" s="37">
        <f>Data!B51</f>
        <v>0</v>
      </c>
      <c r="C85" s="37">
        <f>Data!AR51</f>
        <v>0</v>
      </c>
      <c r="D85" s="37">
        <f>Data!C51</f>
        <v>0</v>
      </c>
      <c r="E85" s="37">
        <f>Data!AS51</f>
        <v>0</v>
      </c>
      <c r="F85" s="1">
        <f t="shared" si="3"/>
        <v>0</v>
      </c>
      <c r="G85" s="6">
        <f t="shared" si="3"/>
        <v>0</v>
      </c>
      <c r="I85" s="1">
        <f t="shared" si="2"/>
        <v>0</v>
      </c>
    </row>
    <row r="86" spans="1:9">
      <c r="A86" s="30">
        <f>Data!A52</f>
        <v>0</v>
      </c>
      <c r="B86" s="37">
        <f>Data!B52</f>
        <v>0</v>
      </c>
      <c r="C86" s="37">
        <f>Data!AR52</f>
        <v>0</v>
      </c>
      <c r="D86" s="37">
        <f>Data!C52</f>
        <v>0</v>
      </c>
      <c r="E86" s="37">
        <f>Data!AS52</f>
        <v>0</v>
      </c>
      <c r="F86" s="1">
        <f t="shared" si="3"/>
        <v>0</v>
      </c>
      <c r="G86" s="6">
        <f t="shared" si="3"/>
        <v>0</v>
      </c>
      <c r="I86" s="1">
        <f t="shared" si="2"/>
        <v>0</v>
      </c>
    </row>
    <row r="87" spans="1:9">
      <c r="A87" s="30">
        <f>Data!A53</f>
        <v>0</v>
      </c>
      <c r="B87" s="37">
        <f>Data!B53</f>
        <v>0</v>
      </c>
      <c r="C87" s="37">
        <f>Data!AR53</f>
        <v>0</v>
      </c>
      <c r="D87" s="37">
        <f>Data!C53</f>
        <v>0</v>
      </c>
      <c r="E87" s="37">
        <f>Data!AS53</f>
        <v>0</v>
      </c>
      <c r="F87" s="1">
        <f t="shared" si="3"/>
        <v>0</v>
      </c>
      <c r="G87" s="6">
        <f t="shared" si="3"/>
        <v>0</v>
      </c>
      <c r="I87" s="1">
        <f t="shared" si="2"/>
        <v>0</v>
      </c>
    </row>
    <row r="88" spans="1:9">
      <c r="A88" s="30">
        <f>Data!A54</f>
        <v>0</v>
      </c>
      <c r="B88" s="37">
        <f>Data!B54</f>
        <v>0</v>
      </c>
      <c r="C88" s="37">
        <f>Data!AR54</f>
        <v>0</v>
      </c>
      <c r="D88" s="37">
        <f>Data!C54</f>
        <v>0</v>
      </c>
      <c r="E88" s="37">
        <f>Data!AS54</f>
        <v>0</v>
      </c>
      <c r="F88" s="1">
        <f t="shared" si="3"/>
        <v>0</v>
      </c>
      <c r="G88" s="6">
        <f t="shared" si="3"/>
        <v>0</v>
      </c>
      <c r="I88" s="1">
        <f t="shared" si="2"/>
        <v>0</v>
      </c>
    </row>
    <row r="89" spans="1:9">
      <c r="A89" s="30">
        <f>Data!A55</f>
        <v>0</v>
      </c>
      <c r="B89" s="37">
        <f>Data!B55</f>
        <v>0</v>
      </c>
      <c r="C89" s="37">
        <f>Data!AR55</f>
        <v>0</v>
      </c>
      <c r="D89" s="37">
        <f>Data!C55</f>
        <v>0</v>
      </c>
      <c r="E89" s="37">
        <f>Data!AS55</f>
        <v>0</v>
      </c>
      <c r="F89" s="1">
        <f t="shared" si="3"/>
        <v>0</v>
      </c>
      <c r="G89" s="6">
        <f t="shared" si="3"/>
        <v>0</v>
      </c>
      <c r="I89" s="1">
        <f t="shared" si="2"/>
        <v>0</v>
      </c>
    </row>
    <row r="90" spans="1:9">
      <c r="A90" s="30">
        <f>Data!A56</f>
        <v>0</v>
      </c>
      <c r="B90" s="37">
        <f>Data!B56</f>
        <v>0</v>
      </c>
      <c r="C90" s="37">
        <f>Data!AR56</f>
        <v>0</v>
      </c>
      <c r="D90" s="37">
        <f>Data!C56</f>
        <v>0</v>
      </c>
      <c r="E90" s="37">
        <f>Data!AS56</f>
        <v>0</v>
      </c>
      <c r="F90" s="1">
        <f t="shared" si="3"/>
        <v>0</v>
      </c>
      <c r="G90" s="6">
        <f t="shared" si="3"/>
        <v>0</v>
      </c>
      <c r="I90" s="1">
        <f t="shared" si="2"/>
        <v>0</v>
      </c>
    </row>
    <row r="91" spans="1:9">
      <c r="A91" s="30">
        <f>Data!A57</f>
        <v>0</v>
      </c>
      <c r="B91" s="37">
        <f>Data!B57</f>
        <v>0</v>
      </c>
      <c r="C91" s="37">
        <f>Data!AR57</f>
        <v>0</v>
      </c>
      <c r="D91" s="37">
        <f>Data!C57</f>
        <v>0</v>
      </c>
      <c r="E91" s="37">
        <f>Data!AS57</f>
        <v>0</v>
      </c>
      <c r="F91" s="1">
        <f t="shared" si="3"/>
        <v>0</v>
      </c>
      <c r="G91" s="6">
        <f t="shared" si="3"/>
        <v>0</v>
      </c>
      <c r="I91" s="1">
        <f t="shared" si="2"/>
        <v>0</v>
      </c>
    </row>
    <row r="92" spans="1:9">
      <c r="A92" s="30">
        <f>Data!A58</f>
        <v>0</v>
      </c>
      <c r="B92" s="37">
        <f>Data!B58</f>
        <v>0</v>
      </c>
      <c r="C92" s="37">
        <f>Data!AR58</f>
        <v>0</v>
      </c>
      <c r="D92" s="37">
        <f>Data!C58</f>
        <v>0</v>
      </c>
      <c r="E92" s="37">
        <f>Data!AS58</f>
        <v>0</v>
      </c>
      <c r="F92" s="1">
        <f t="shared" si="3"/>
        <v>0</v>
      </c>
      <c r="G92" s="6">
        <f t="shared" si="3"/>
        <v>0</v>
      </c>
      <c r="I92" s="1">
        <f t="shared" si="2"/>
        <v>0</v>
      </c>
    </row>
    <row r="93" spans="1:9">
      <c r="A93" s="30">
        <f>Data!A59</f>
        <v>0</v>
      </c>
      <c r="B93" s="37">
        <f>Data!B59</f>
        <v>0</v>
      </c>
      <c r="C93" s="37">
        <f>Data!AR59</f>
        <v>0</v>
      </c>
      <c r="D93" s="37">
        <f>Data!C59</f>
        <v>0</v>
      </c>
      <c r="E93" s="37">
        <f>Data!AS59</f>
        <v>0</v>
      </c>
      <c r="F93" s="1">
        <f t="shared" si="3"/>
        <v>0</v>
      </c>
      <c r="G93" s="6">
        <f t="shared" si="3"/>
        <v>0</v>
      </c>
      <c r="I93" s="1">
        <f t="shared" si="2"/>
        <v>0</v>
      </c>
    </row>
    <row r="94" spans="1:9">
      <c r="A94" s="30">
        <f>Data!A60</f>
        <v>0</v>
      </c>
      <c r="B94" s="37">
        <f>Data!B60</f>
        <v>0</v>
      </c>
      <c r="C94" s="37">
        <f>Data!AR60</f>
        <v>0</v>
      </c>
      <c r="D94" s="37">
        <f>Data!C60</f>
        <v>0</v>
      </c>
      <c r="E94" s="37">
        <f>Data!AS60</f>
        <v>0</v>
      </c>
      <c r="F94" s="1">
        <f t="shared" si="3"/>
        <v>0</v>
      </c>
      <c r="G94" s="6">
        <f t="shared" si="3"/>
        <v>0</v>
      </c>
      <c r="I94" s="1">
        <f t="shared" si="2"/>
        <v>0</v>
      </c>
    </row>
    <row r="95" spans="1:9">
      <c r="A95" s="30">
        <f>Data!A61</f>
        <v>0</v>
      </c>
      <c r="B95" s="37">
        <f>Data!B61</f>
        <v>0</v>
      </c>
      <c r="C95" s="37">
        <f>Data!AR61</f>
        <v>0</v>
      </c>
      <c r="D95" s="37">
        <f>Data!C61</f>
        <v>0</v>
      </c>
      <c r="E95" s="37">
        <f>Data!AS61</f>
        <v>0</v>
      </c>
      <c r="F95" s="1">
        <f t="shared" si="3"/>
        <v>0</v>
      </c>
      <c r="G95" s="6">
        <f t="shared" si="3"/>
        <v>0</v>
      </c>
      <c r="I95" s="1">
        <f t="shared" si="2"/>
        <v>0</v>
      </c>
    </row>
    <row r="96" spans="1:9">
      <c r="A96" s="30">
        <f>Data!A62</f>
        <v>0</v>
      </c>
      <c r="B96" s="37">
        <f>Data!B62</f>
        <v>0</v>
      </c>
      <c r="C96" s="37">
        <f>Data!AR62</f>
        <v>0</v>
      </c>
      <c r="D96" s="37">
        <f>Data!C62</f>
        <v>0</v>
      </c>
      <c r="E96" s="37">
        <f>Data!AS62</f>
        <v>0</v>
      </c>
      <c r="F96" s="1">
        <f t="shared" si="3"/>
        <v>0</v>
      </c>
      <c r="G96" s="6">
        <f t="shared" si="3"/>
        <v>0</v>
      </c>
      <c r="I96" s="1">
        <f t="shared" si="2"/>
        <v>0</v>
      </c>
    </row>
    <row r="97" spans="1:9">
      <c r="A97" s="30">
        <f>Data!A63</f>
        <v>0</v>
      </c>
      <c r="B97" s="37">
        <f>Data!B63</f>
        <v>0</v>
      </c>
      <c r="C97" s="37">
        <f>Data!AR63</f>
        <v>0</v>
      </c>
      <c r="D97" s="37">
        <f>Data!C63</f>
        <v>0</v>
      </c>
      <c r="E97" s="37">
        <f>Data!AS63</f>
        <v>0</v>
      </c>
      <c r="F97" s="1">
        <f t="shared" si="3"/>
        <v>0</v>
      </c>
      <c r="G97" s="6">
        <f t="shared" si="3"/>
        <v>0</v>
      </c>
      <c r="I97" s="1">
        <f t="shared" si="2"/>
        <v>0</v>
      </c>
    </row>
    <row r="98" spans="1:9">
      <c r="A98" s="30">
        <f>Data!A64</f>
        <v>0</v>
      </c>
      <c r="B98" s="37">
        <f>Data!B64</f>
        <v>0</v>
      </c>
      <c r="C98" s="37">
        <f>Data!AR64</f>
        <v>0</v>
      </c>
      <c r="D98" s="37">
        <f>Data!C64</f>
        <v>0</v>
      </c>
      <c r="E98" s="37">
        <f>Data!AS64</f>
        <v>0</v>
      </c>
      <c r="F98" s="1">
        <f t="shared" si="3"/>
        <v>0</v>
      </c>
      <c r="G98" s="6">
        <f t="shared" si="3"/>
        <v>0</v>
      </c>
      <c r="I98" s="1">
        <f t="shared" si="2"/>
        <v>0</v>
      </c>
    </row>
    <row r="99" spans="1:9">
      <c r="A99" s="30">
        <f>Data!A65</f>
        <v>0</v>
      </c>
      <c r="B99" s="37">
        <f>Data!B65</f>
        <v>0</v>
      </c>
      <c r="C99" s="37">
        <f>Data!AR65</f>
        <v>0</v>
      </c>
      <c r="D99" s="37">
        <f>Data!C65</f>
        <v>0</v>
      </c>
      <c r="E99" s="37">
        <f>Data!AS65</f>
        <v>0</v>
      </c>
      <c r="F99" s="1">
        <f t="shared" si="3"/>
        <v>0</v>
      </c>
      <c r="G99" s="6">
        <f t="shared" si="3"/>
        <v>0</v>
      </c>
      <c r="I99" s="1">
        <f t="shared" si="2"/>
        <v>0</v>
      </c>
    </row>
    <row r="100" spans="1:9">
      <c r="A100" s="30">
        <f>Data!A66</f>
        <v>0</v>
      </c>
      <c r="B100" s="37">
        <f>Data!B66</f>
        <v>0</v>
      </c>
      <c r="C100" s="37">
        <f>Data!AR66</f>
        <v>0</v>
      </c>
      <c r="D100" s="37">
        <f>Data!C66</f>
        <v>0</v>
      </c>
      <c r="E100" s="37">
        <f>Data!AS66</f>
        <v>0</v>
      </c>
      <c r="F100" s="1">
        <f t="shared" ref="F100:G131" si="4">D100-B100</f>
        <v>0</v>
      </c>
      <c r="G100" s="6">
        <f t="shared" si="4"/>
        <v>0</v>
      </c>
      <c r="I100" s="1">
        <f t="shared" ref="I100:I140" si="5">G100-F100</f>
        <v>0</v>
      </c>
    </row>
    <row r="101" spans="1:9">
      <c r="A101" s="30">
        <f>Data!A67</f>
        <v>0</v>
      </c>
      <c r="B101" s="37">
        <f>Data!B67</f>
        <v>0</v>
      </c>
      <c r="C101" s="37">
        <f>Data!AR67</f>
        <v>0</v>
      </c>
      <c r="D101" s="37">
        <f>Data!C67</f>
        <v>0</v>
      </c>
      <c r="E101" s="37">
        <f>Data!AS67</f>
        <v>0</v>
      </c>
      <c r="F101" s="1">
        <f t="shared" si="4"/>
        <v>0</v>
      </c>
      <c r="G101" s="6">
        <f t="shared" si="4"/>
        <v>0</v>
      </c>
      <c r="I101" s="1">
        <f t="shared" si="5"/>
        <v>0</v>
      </c>
    </row>
    <row r="102" spans="1:9">
      <c r="A102" s="30">
        <f>Data!A68</f>
        <v>0</v>
      </c>
      <c r="B102" s="37">
        <f>Data!B68</f>
        <v>0</v>
      </c>
      <c r="C102" s="37">
        <f>Data!AR68</f>
        <v>0</v>
      </c>
      <c r="D102" s="37">
        <f>Data!C68</f>
        <v>0</v>
      </c>
      <c r="E102" s="37">
        <f>Data!AS68</f>
        <v>0</v>
      </c>
      <c r="F102" s="1">
        <f t="shared" si="4"/>
        <v>0</v>
      </c>
      <c r="G102" s="6">
        <f t="shared" si="4"/>
        <v>0</v>
      </c>
      <c r="I102" s="1">
        <f t="shared" si="5"/>
        <v>0</v>
      </c>
    </row>
    <row r="103" spans="1:9">
      <c r="A103" s="30">
        <f>Data!A69</f>
        <v>0</v>
      </c>
      <c r="B103" s="37">
        <f>Data!B69</f>
        <v>0</v>
      </c>
      <c r="C103" s="37">
        <f>Data!AR69</f>
        <v>0</v>
      </c>
      <c r="D103" s="37">
        <f>Data!C69</f>
        <v>0</v>
      </c>
      <c r="E103" s="37">
        <f>Data!AS69</f>
        <v>0</v>
      </c>
      <c r="F103" s="1">
        <f t="shared" si="4"/>
        <v>0</v>
      </c>
      <c r="G103" s="6">
        <f t="shared" si="4"/>
        <v>0</v>
      </c>
      <c r="I103" s="1">
        <f t="shared" si="5"/>
        <v>0</v>
      </c>
    </row>
    <row r="104" spans="1:9">
      <c r="A104" s="30">
        <f>Data!A70</f>
        <v>0</v>
      </c>
      <c r="B104" s="37">
        <f>Data!B70</f>
        <v>0</v>
      </c>
      <c r="C104" s="37">
        <f>Data!AR70</f>
        <v>0</v>
      </c>
      <c r="D104" s="37">
        <f>Data!C70</f>
        <v>0</v>
      </c>
      <c r="E104" s="37">
        <f>Data!AS70</f>
        <v>0</v>
      </c>
      <c r="F104" s="1">
        <f t="shared" si="4"/>
        <v>0</v>
      </c>
      <c r="G104" s="6">
        <f t="shared" si="4"/>
        <v>0</v>
      </c>
      <c r="I104" s="1">
        <f t="shared" si="5"/>
        <v>0</v>
      </c>
    </row>
    <row r="105" spans="1:9">
      <c r="A105" s="30">
        <f>Data!A71</f>
        <v>0</v>
      </c>
      <c r="B105" s="37">
        <f>Data!B71</f>
        <v>0</v>
      </c>
      <c r="C105" s="37">
        <f>Data!AR71</f>
        <v>0</v>
      </c>
      <c r="D105" s="37">
        <f>Data!C71</f>
        <v>0</v>
      </c>
      <c r="E105" s="37">
        <f>Data!AS71</f>
        <v>0</v>
      </c>
      <c r="F105" s="1">
        <f t="shared" si="4"/>
        <v>0</v>
      </c>
      <c r="G105" s="6">
        <f t="shared" si="4"/>
        <v>0</v>
      </c>
      <c r="I105" s="1">
        <f t="shared" si="5"/>
        <v>0</v>
      </c>
    </row>
    <row r="106" spans="1:9">
      <c r="A106" s="30">
        <f>Data!A72</f>
        <v>0</v>
      </c>
      <c r="B106" s="37">
        <f>Data!B72</f>
        <v>0</v>
      </c>
      <c r="C106" s="37">
        <f>Data!AR72</f>
        <v>0</v>
      </c>
      <c r="D106" s="37">
        <f>Data!C72</f>
        <v>0</v>
      </c>
      <c r="E106" s="37">
        <f>Data!AS72</f>
        <v>0</v>
      </c>
      <c r="F106" s="1">
        <f t="shared" si="4"/>
        <v>0</v>
      </c>
      <c r="G106" s="6">
        <f t="shared" si="4"/>
        <v>0</v>
      </c>
      <c r="I106" s="1">
        <f t="shared" si="5"/>
        <v>0</v>
      </c>
    </row>
    <row r="107" spans="1:9">
      <c r="A107" s="30">
        <f>Data!A73</f>
        <v>0</v>
      </c>
      <c r="B107" s="37">
        <f>Data!B73</f>
        <v>0</v>
      </c>
      <c r="C107" s="37">
        <f>Data!AR73</f>
        <v>0</v>
      </c>
      <c r="D107" s="37">
        <f>Data!C73</f>
        <v>0</v>
      </c>
      <c r="E107" s="37">
        <f>Data!AS73</f>
        <v>0</v>
      </c>
      <c r="F107" s="1">
        <f t="shared" si="4"/>
        <v>0</v>
      </c>
      <c r="G107" s="6">
        <f t="shared" si="4"/>
        <v>0</v>
      </c>
      <c r="I107" s="1">
        <f t="shared" si="5"/>
        <v>0</v>
      </c>
    </row>
    <row r="108" spans="1:9">
      <c r="A108" s="30">
        <f>Data!A74</f>
        <v>0</v>
      </c>
      <c r="B108" s="37">
        <f>Data!B74</f>
        <v>0</v>
      </c>
      <c r="C108" s="37">
        <f>Data!AR74</f>
        <v>0</v>
      </c>
      <c r="D108" s="37">
        <f>Data!C74</f>
        <v>0</v>
      </c>
      <c r="E108" s="37">
        <f>Data!AS74</f>
        <v>0</v>
      </c>
      <c r="F108" s="1">
        <f t="shared" si="4"/>
        <v>0</v>
      </c>
      <c r="G108" s="6">
        <f t="shared" si="4"/>
        <v>0</v>
      </c>
      <c r="I108" s="1">
        <f t="shared" si="5"/>
        <v>0</v>
      </c>
    </row>
    <row r="109" spans="1:9">
      <c r="A109" s="30">
        <f>Data!A75</f>
        <v>0</v>
      </c>
      <c r="B109" s="37">
        <f>Data!B75</f>
        <v>0</v>
      </c>
      <c r="C109" s="37">
        <f>Data!AR75</f>
        <v>0</v>
      </c>
      <c r="D109" s="37">
        <f>Data!C75</f>
        <v>0</v>
      </c>
      <c r="E109" s="37">
        <f>Data!AS75</f>
        <v>0</v>
      </c>
      <c r="F109" s="1">
        <f t="shared" si="4"/>
        <v>0</v>
      </c>
      <c r="G109" s="6">
        <f t="shared" si="4"/>
        <v>0</v>
      </c>
      <c r="I109" s="1">
        <f t="shared" si="5"/>
        <v>0</v>
      </c>
    </row>
    <row r="110" spans="1:9">
      <c r="A110" s="30">
        <f>Data!A76</f>
        <v>0</v>
      </c>
      <c r="B110" s="37">
        <f>Data!B76</f>
        <v>0</v>
      </c>
      <c r="C110" s="37">
        <f>Data!AR76</f>
        <v>0</v>
      </c>
      <c r="D110" s="37">
        <f>Data!C76</f>
        <v>0</v>
      </c>
      <c r="E110" s="37">
        <f>Data!AS76</f>
        <v>0</v>
      </c>
      <c r="F110" s="1">
        <f t="shared" si="4"/>
        <v>0</v>
      </c>
      <c r="G110" s="6">
        <f t="shared" si="4"/>
        <v>0</v>
      </c>
      <c r="I110" s="1">
        <f t="shared" si="5"/>
        <v>0</v>
      </c>
    </row>
    <row r="111" spans="1:9">
      <c r="A111" s="30">
        <f>Data!A77</f>
        <v>0</v>
      </c>
      <c r="B111" s="37">
        <f>Data!B77</f>
        <v>0</v>
      </c>
      <c r="C111" s="37">
        <f>Data!AR77</f>
        <v>0</v>
      </c>
      <c r="D111" s="37">
        <f>Data!C77</f>
        <v>0</v>
      </c>
      <c r="E111" s="37">
        <f>Data!AS77</f>
        <v>0</v>
      </c>
      <c r="F111" s="1">
        <f t="shared" si="4"/>
        <v>0</v>
      </c>
      <c r="G111" s="6">
        <f t="shared" si="4"/>
        <v>0</v>
      </c>
      <c r="I111" s="1">
        <f t="shared" si="5"/>
        <v>0</v>
      </c>
    </row>
    <row r="112" spans="1:9">
      <c r="A112" s="30">
        <f>Data!A78</f>
        <v>0</v>
      </c>
      <c r="B112" s="37">
        <f>Data!B78</f>
        <v>0</v>
      </c>
      <c r="C112" s="37">
        <f>Data!AR78</f>
        <v>0</v>
      </c>
      <c r="D112" s="37">
        <f>Data!C78</f>
        <v>0</v>
      </c>
      <c r="E112" s="37">
        <f>Data!AS78</f>
        <v>0</v>
      </c>
      <c r="F112" s="1">
        <f t="shared" si="4"/>
        <v>0</v>
      </c>
      <c r="G112" s="6">
        <f t="shared" si="4"/>
        <v>0</v>
      </c>
      <c r="I112" s="1">
        <f t="shared" si="5"/>
        <v>0</v>
      </c>
    </row>
    <row r="113" spans="1:9">
      <c r="A113" s="30">
        <f>Data!A79</f>
        <v>0</v>
      </c>
      <c r="B113" s="37">
        <f>Data!B79</f>
        <v>0</v>
      </c>
      <c r="C113" s="37">
        <f>Data!AR79</f>
        <v>0</v>
      </c>
      <c r="D113" s="37">
        <f>Data!C79</f>
        <v>0</v>
      </c>
      <c r="E113" s="37">
        <f>Data!AS79</f>
        <v>0</v>
      </c>
      <c r="F113" s="1">
        <f t="shared" si="4"/>
        <v>0</v>
      </c>
      <c r="G113" s="6">
        <f t="shared" si="4"/>
        <v>0</v>
      </c>
      <c r="I113" s="1">
        <f t="shared" si="5"/>
        <v>0</v>
      </c>
    </row>
    <row r="114" spans="1:9">
      <c r="A114" s="30">
        <f>Data!A80</f>
        <v>0</v>
      </c>
      <c r="B114" s="37">
        <f>Data!B80</f>
        <v>0</v>
      </c>
      <c r="C114" s="37">
        <f>Data!AR80</f>
        <v>0</v>
      </c>
      <c r="D114" s="37">
        <f>Data!C80</f>
        <v>0</v>
      </c>
      <c r="E114" s="37">
        <f>Data!AS80</f>
        <v>0</v>
      </c>
      <c r="F114" s="1">
        <f t="shared" si="4"/>
        <v>0</v>
      </c>
      <c r="G114" s="6">
        <f t="shared" si="4"/>
        <v>0</v>
      </c>
      <c r="I114" s="1">
        <f t="shared" si="5"/>
        <v>0</v>
      </c>
    </row>
    <row r="115" spans="1:9">
      <c r="A115" s="30">
        <f>Data!A81</f>
        <v>0</v>
      </c>
      <c r="B115" s="37">
        <f>Data!B81</f>
        <v>0</v>
      </c>
      <c r="C115" s="37">
        <f>Data!AR81</f>
        <v>0</v>
      </c>
      <c r="D115" s="37">
        <f>Data!C81</f>
        <v>0</v>
      </c>
      <c r="E115" s="37">
        <f>Data!AS81</f>
        <v>0</v>
      </c>
      <c r="F115" s="1">
        <f t="shared" si="4"/>
        <v>0</v>
      </c>
      <c r="G115" s="6">
        <f t="shared" si="4"/>
        <v>0</v>
      </c>
      <c r="I115" s="1">
        <f t="shared" si="5"/>
        <v>0</v>
      </c>
    </row>
    <row r="116" spans="1:9">
      <c r="A116" s="30">
        <f>Data!A82</f>
        <v>0</v>
      </c>
      <c r="B116" s="37">
        <f>Data!B82</f>
        <v>0</v>
      </c>
      <c r="C116" s="37">
        <f>Data!AR82</f>
        <v>0</v>
      </c>
      <c r="D116" s="37">
        <f>Data!C82</f>
        <v>0</v>
      </c>
      <c r="E116" s="37">
        <f>Data!AS82</f>
        <v>0</v>
      </c>
      <c r="F116" s="1">
        <f t="shared" si="4"/>
        <v>0</v>
      </c>
      <c r="G116" s="6">
        <f t="shared" si="4"/>
        <v>0</v>
      </c>
      <c r="I116" s="1">
        <f t="shared" si="5"/>
        <v>0</v>
      </c>
    </row>
    <row r="117" spans="1:9">
      <c r="A117" s="30">
        <f>Data!A83</f>
        <v>0</v>
      </c>
      <c r="B117" s="37">
        <f>Data!B83</f>
        <v>0</v>
      </c>
      <c r="C117" s="37">
        <f>Data!AR83</f>
        <v>0</v>
      </c>
      <c r="D117" s="37">
        <f>Data!C83</f>
        <v>0</v>
      </c>
      <c r="E117" s="37">
        <f>Data!AS83</f>
        <v>0</v>
      </c>
      <c r="F117" s="1">
        <f t="shared" si="4"/>
        <v>0</v>
      </c>
      <c r="G117" s="6">
        <f t="shared" si="4"/>
        <v>0</v>
      </c>
      <c r="I117" s="1">
        <f t="shared" si="5"/>
        <v>0</v>
      </c>
    </row>
    <row r="118" spans="1:9">
      <c r="A118" s="30">
        <f>Data!A84</f>
        <v>0</v>
      </c>
      <c r="B118" s="37">
        <f>Data!B84</f>
        <v>0</v>
      </c>
      <c r="C118" s="37">
        <f>Data!AR84</f>
        <v>0</v>
      </c>
      <c r="D118" s="37">
        <f>Data!C84</f>
        <v>0</v>
      </c>
      <c r="E118" s="37">
        <f>Data!AS84</f>
        <v>0</v>
      </c>
      <c r="F118" s="1">
        <f t="shared" si="4"/>
        <v>0</v>
      </c>
      <c r="G118" s="6">
        <f t="shared" si="4"/>
        <v>0</v>
      </c>
      <c r="I118" s="1">
        <f t="shared" si="5"/>
        <v>0</v>
      </c>
    </row>
    <row r="119" spans="1:9">
      <c r="A119" s="30">
        <f>Data!A85</f>
        <v>0</v>
      </c>
      <c r="B119" s="37">
        <f>Data!B85</f>
        <v>0</v>
      </c>
      <c r="C119" s="37">
        <f>Data!AR85</f>
        <v>0</v>
      </c>
      <c r="D119" s="37">
        <f>Data!C85</f>
        <v>0</v>
      </c>
      <c r="E119" s="37">
        <f>Data!AS85</f>
        <v>0</v>
      </c>
      <c r="F119" s="1">
        <f t="shared" si="4"/>
        <v>0</v>
      </c>
      <c r="G119" s="6">
        <f t="shared" si="4"/>
        <v>0</v>
      </c>
      <c r="I119" s="1">
        <f t="shared" si="5"/>
        <v>0</v>
      </c>
    </row>
    <row r="120" spans="1:9">
      <c r="A120" s="30">
        <f>Data!A86</f>
        <v>0</v>
      </c>
      <c r="B120" s="37">
        <f>Data!B86</f>
        <v>0</v>
      </c>
      <c r="C120" s="37">
        <f>Data!AR86</f>
        <v>0</v>
      </c>
      <c r="D120" s="37">
        <f>Data!C86</f>
        <v>0</v>
      </c>
      <c r="E120" s="37">
        <f>Data!AS86</f>
        <v>0</v>
      </c>
      <c r="F120" s="1">
        <f t="shared" si="4"/>
        <v>0</v>
      </c>
      <c r="G120" s="6">
        <f t="shared" si="4"/>
        <v>0</v>
      </c>
      <c r="I120" s="1">
        <f t="shared" si="5"/>
        <v>0</v>
      </c>
    </row>
    <row r="121" spans="1:9">
      <c r="A121" s="30">
        <f>Data!A87</f>
        <v>0</v>
      </c>
      <c r="B121" s="37">
        <f>Data!B87</f>
        <v>0</v>
      </c>
      <c r="C121" s="37">
        <f>Data!AR87</f>
        <v>0</v>
      </c>
      <c r="D121" s="37">
        <f>Data!C87</f>
        <v>0</v>
      </c>
      <c r="E121" s="37">
        <f>Data!AS87</f>
        <v>0</v>
      </c>
      <c r="F121" s="1">
        <f t="shared" si="4"/>
        <v>0</v>
      </c>
      <c r="G121" s="6">
        <f t="shared" si="4"/>
        <v>0</v>
      </c>
      <c r="I121" s="1">
        <f t="shared" si="5"/>
        <v>0</v>
      </c>
    </row>
    <row r="122" spans="1:9">
      <c r="A122" s="30">
        <f>Data!A88</f>
        <v>0</v>
      </c>
      <c r="B122" s="37">
        <f>Data!B88</f>
        <v>0</v>
      </c>
      <c r="C122" s="37">
        <f>Data!AR88</f>
        <v>0</v>
      </c>
      <c r="D122" s="37">
        <f>Data!C88</f>
        <v>0</v>
      </c>
      <c r="E122" s="37">
        <f>Data!AS88</f>
        <v>0</v>
      </c>
      <c r="F122" s="1">
        <f t="shared" si="4"/>
        <v>0</v>
      </c>
      <c r="G122" s="6">
        <f t="shared" si="4"/>
        <v>0</v>
      </c>
      <c r="I122" s="1">
        <f t="shared" si="5"/>
        <v>0</v>
      </c>
    </row>
    <row r="123" spans="1:9">
      <c r="A123" s="30">
        <f>Data!A89</f>
        <v>0</v>
      </c>
      <c r="B123" s="37">
        <f>Data!B89</f>
        <v>0</v>
      </c>
      <c r="C123" s="37">
        <f>Data!AR89</f>
        <v>0</v>
      </c>
      <c r="D123" s="37">
        <f>Data!C89</f>
        <v>0</v>
      </c>
      <c r="E123" s="37">
        <f>Data!AS89</f>
        <v>0</v>
      </c>
      <c r="F123" s="1">
        <f t="shared" si="4"/>
        <v>0</v>
      </c>
      <c r="G123" s="6">
        <f t="shared" si="4"/>
        <v>0</v>
      </c>
      <c r="I123" s="1">
        <f t="shared" si="5"/>
        <v>0</v>
      </c>
    </row>
    <row r="124" spans="1:9">
      <c r="A124" s="30">
        <f>Data!A90</f>
        <v>0</v>
      </c>
      <c r="B124" s="37">
        <f>Data!B90</f>
        <v>0</v>
      </c>
      <c r="C124" s="37">
        <f>Data!AR90</f>
        <v>0</v>
      </c>
      <c r="D124" s="37">
        <f>Data!C90</f>
        <v>0</v>
      </c>
      <c r="E124" s="37">
        <f>Data!AS90</f>
        <v>0</v>
      </c>
      <c r="F124" s="1">
        <f t="shared" si="4"/>
        <v>0</v>
      </c>
      <c r="G124" s="6">
        <f t="shared" si="4"/>
        <v>0</v>
      </c>
      <c r="I124" s="1">
        <f t="shared" si="5"/>
        <v>0</v>
      </c>
    </row>
    <row r="125" spans="1:9">
      <c r="A125" s="30">
        <f>Data!A91</f>
        <v>0</v>
      </c>
      <c r="B125" s="37">
        <f>Data!B91</f>
        <v>0</v>
      </c>
      <c r="C125" s="37">
        <f>Data!AR91</f>
        <v>0</v>
      </c>
      <c r="D125" s="37">
        <f>Data!C91</f>
        <v>0</v>
      </c>
      <c r="E125" s="37">
        <f>Data!AS91</f>
        <v>0</v>
      </c>
      <c r="F125" s="1">
        <f t="shared" si="4"/>
        <v>0</v>
      </c>
      <c r="G125" s="6">
        <f t="shared" si="4"/>
        <v>0</v>
      </c>
      <c r="I125" s="1">
        <f t="shared" si="5"/>
        <v>0</v>
      </c>
    </row>
    <row r="126" spans="1:9">
      <c r="A126" s="30">
        <f>Data!A92</f>
        <v>0</v>
      </c>
      <c r="B126" s="37">
        <f>Data!B92</f>
        <v>0</v>
      </c>
      <c r="C126" s="37">
        <f>Data!AR92</f>
        <v>0</v>
      </c>
      <c r="D126" s="37">
        <f>Data!C92</f>
        <v>0</v>
      </c>
      <c r="E126" s="37">
        <f>Data!AS92</f>
        <v>0</v>
      </c>
      <c r="F126" s="1">
        <f t="shared" si="4"/>
        <v>0</v>
      </c>
      <c r="G126" s="6">
        <f t="shared" si="4"/>
        <v>0</v>
      </c>
      <c r="I126" s="1">
        <f t="shared" si="5"/>
        <v>0</v>
      </c>
    </row>
    <row r="127" spans="1:9">
      <c r="A127" s="30">
        <f>Data!A93</f>
        <v>0</v>
      </c>
      <c r="B127" s="37">
        <f>Data!B93</f>
        <v>0</v>
      </c>
      <c r="C127" s="37">
        <f>Data!AR93</f>
        <v>0</v>
      </c>
      <c r="D127" s="37">
        <f>Data!C93</f>
        <v>0</v>
      </c>
      <c r="E127" s="37">
        <f>Data!AS93</f>
        <v>0</v>
      </c>
      <c r="F127" s="1">
        <f t="shared" si="4"/>
        <v>0</v>
      </c>
      <c r="G127" s="6">
        <f t="shared" si="4"/>
        <v>0</v>
      </c>
      <c r="I127" s="1">
        <f t="shared" si="5"/>
        <v>0</v>
      </c>
    </row>
    <row r="128" spans="1:9">
      <c r="A128" s="30">
        <f>Data!A94</f>
        <v>0</v>
      </c>
      <c r="B128" s="37">
        <f>Data!B94</f>
        <v>0</v>
      </c>
      <c r="C128" s="37">
        <f>Data!AR94</f>
        <v>0</v>
      </c>
      <c r="D128" s="37">
        <f>Data!C94</f>
        <v>0</v>
      </c>
      <c r="E128" s="37">
        <f>Data!AS94</f>
        <v>0</v>
      </c>
      <c r="F128" s="1">
        <f t="shared" si="4"/>
        <v>0</v>
      </c>
      <c r="G128" s="6">
        <f t="shared" si="4"/>
        <v>0</v>
      </c>
      <c r="I128" s="1">
        <f t="shared" si="5"/>
        <v>0</v>
      </c>
    </row>
    <row r="129" spans="1:9">
      <c r="A129" s="30">
        <f>Data!A95</f>
        <v>0</v>
      </c>
      <c r="B129" s="37">
        <f>Data!B95</f>
        <v>0</v>
      </c>
      <c r="C129" s="37">
        <f>Data!AR95</f>
        <v>0</v>
      </c>
      <c r="D129" s="37">
        <f>Data!C95</f>
        <v>0</v>
      </c>
      <c r="E129" s="37">
        <f>Data!AS95</f>
        <v>0</v>
      </c>
      <c r="F129" s="1">
        <f t="shared" si="4"/>
        <v>0</v>
      </c>
      <c r="G129" s="6">
        <f t="shared" si="4"/>
        <v>0</v>
      </c>
      <c r="I129" s="1">
        <f t="shared" si="5"/>
        <v>0</v>
      </c>
    </row>
    <row r="130" spans="1:9">
      <c r="A130" s="30">
        <f>Data!A96</f>
        <v>0</v>
      </c>
      <c r="B130" s="37">
        <f>Data!B96</f>
        <v>0</v>
      </c>
      <c r="C130" s="37">
        <f>Data!AR96</f>
        <v>0</v>
      </c>
      <c r="D130" s="37">
        <f>Data!C96</f>
        <v>0</v>
      </c>
      <c r="E130" s="37">
        <f>Data!AS96</f>
        <v>0</v>
      </c>
      <c r="F130" s="1">
        <f t="shared" si="4"/>
        <v>0</v>
      </c>
      <c r="G130" s="6">
        <f t="shared" si="4"/>
        <v>0</v>
      </c>
      <c r="I130" s="1">
        <f t="shared" si="5"/>
        <v>0</v>
      </c>
    </row>
    <row r="131" spans="1:9">
      <c r="A131" s="30">
        <f>Data!A97</f>
        <v>0</v>
      </c>
      <c r="B131" s="37">
        <f>Data!B97</f>
        <v>0</v>
      </c>
      <c r="C131" s="37">
        <f>Data!AR97</f>
        <v>0</v>
      </c>
      <c r="D131" s="37">
        <f>Data!C97</f>
        <v>0</v>
      </c>
      <c r="E131" s="37">
        <f>Data!AS97</f>
        <v>0</v>
      </c>
      <c r="F131" s="1">
        <f t="shared" si="4"/>
        <v>0</v>
      </c>
      <c r="G131" s="6">
        <f t="shared" si="4"/>
        <v>0</v>
      </c>
      <c r="I131" s="1">
        <f t="shared" si="5"/>
        <v>0</v>
      </c>
    </row>
    <row r="132" spans="1:9">
      <c r="A132" s="30">
        <f>Data!A98</f>
        <v>0</v>
      </c>
      <c r="B132" s="37">
        <f>Data!B98</f>
        <v>0</v>
      </c>
      <c r="C132" s="37">
        <f>Data!AR98</f>
        <v>0</v>
      </c>
      <c r="D132" s="37">
        <f>Data!C98</f>
        <v>0</v>
      </c>
      <c r="E132" s="37">
        <f>Data!AS98</f>
        <v>0</v>
      </c>
      <c r="F132" s="1">
        <f t="shared" ref="F132:G140" si="6">D132-B132</f>
        <v>0</v>
      </c>
      <c r="G132" s="6">
        <f t="shared" si="6"/>
        <v>0</v>
      </c>
      <c r="I132" s="1">
        <f t="shared" si="5"/>
        <v>0</v>
      </c>
    </row>
    <row r="133" spans="1:9">
      <c r="A133" s="30">
        <f>Data!A99</f>
        <v>0</v>
      </c>
      <c r="B133" s="37">
        <f>Data!B99</f>
        <v>0</v>
      </c>
      <c r="C133" s="37">
        <f>Data!AR99</f>
        <v>0</v>
      </c>
      <c r="D133" s="37">
        <f>Data!C99</f>
        <v>0</v>
      </c>
      <c r="E133" s="37">
        <f>Data!AS99</f>
        <v>0</v>
      </c>
      <c r="F133" s="1">
        <f t="shared" si="6"/>
        <v>0</v>
      </c>
      <c r="G133" s="6">
        <f t="shared" si="6"/>
        <v>0</v>
      </c>
      <c r="I133" s="1">
        <f t="shared" si="5"/>
        <v>0</v>
      </c>
    </row>
    <row r="134" spans="1:9">
      <c r="A134" s="30">
        <f>Data!A100</f>
        <v>0</v>
      </c>
      <c r="B134" s="37">
        <f>Data!B100</f>
        <v>0</v>
      </c>
      <c r="C134" s="37">
        <f>Data!AR100</f>
        <v>0</v>
      </c>
      <c r="D134" s="37">
        <f>Data!C100</f>
        <v>0</v>
      </c>
      <c r="E134" s="37">
        <f>Data!AS100</f>
        <v>0</v>
      </c>
      <c r="F134" s="1">
        <f t="shared" si="6"/>
        <v>0</v>
      </c>
      <c r="G134" s="6">
        <f t="shared" si="6"/>
        <v>0</v>
      </c>
      <c r="I134" s="1">
        <f t="shared" si="5"/>
        <v>0</v>
      </c>
    </row>
    <row r="135" spans="1:9">
      <c r="A135" s="30">
        <f>Data!A101</f>
        <v>0</v>
      </c>
      <c r="B135" s="37">
        <f>Data!B101</f>
        <v>0</v>
      </c>
      <c r="C135" s="37">
        <f>Data!AR101</f>
        <v>0</v>
      </c>
      <c r="D135" s="37">
        <f>Data!C101</f>
        <v>0</v>
      </c>
      <c r="E135" s="37">
        <f>Data!AS101</f>
        <v>0</v>
      </c>
      <c r="F135" s="1">
        <f t="shared" si="6"/>
        <v>0</v>
      </c>
      <c r="G135" s="6">
        <f t="shared" si="6"/>
        <v>0</v>
      </c>
      <c r="I135" s="1">
        <f t="shared" si="5"/>
        <v>0</v>
      </c>
    </row>
    <row r="136" spans="1:9">
      <c r="A136" s="30">
        <f>Data!A102</f>
        <v>0</v>
      </c>
      <c r="B136" s="37">
        <f>Data!B102</f>
        <v>0</v>
      </c>
      <c r="C136" s="37">
        <f>Data!AR102</f>
        <v>0</v>
      </c>
      <c r="D136" s="37">
        <f>Data!C102</f>
        <v>0</v>
      </c>
      <c r="E136" s="37">
        <f>Data!AS102</f>
        <v>0</v>
      </c>
      <c r="F136" s="1">
        <f t="shared" si="6"/>
        <v>0</v>
      </c>
      <c r="G136" s="6">
        <f t="shared" si="6"/>
        <v>0</v>
      </c>
      <c r="I136" s="1">
        <f t="shared" si="5"/>
        <v>0</v>
      </c>
    </row>
    <row r="137" spans="1:9">
      <c r="A137" s="30">
        <f>Data!A103</f>
        <v>0</v>
      </c>
      <c r="B137" s="37">
        <f>Data!B103</f>
        <v>0</v>
      </c>
      <c r="C137" s="37">
        <f>Data!AR103</f>
        <v>0</v>
      </c>
      <c r="D137" s="37">
        <f>Data!C103</f>
        <v>0</v>
      </c>
      <c r="E137" s="37">
        <f>Data!AS103</f>
        <v>0</v>
      </c>
      <c r="F137" s="1">
        <f t="shared" si="6"/>
        <v>0</v>
      </c>
      <c r="G137" s="6">
        <f t="shared" si="6"/>
        <v>0</v>
      </c>
      <c r="I137" s="1">
        <f t="shared" si="5"/>
        <v>0</v>
      </c>
    </row>
    <row r="138" spans="1:9">
      <c r="A138" s="30">
        <f>Data!A104</f>
        <v>0</v>
      </c>
      <c r="B138" s="37">
        <f>Data!B104</f>
        <v>0</v>
      </c>
      <c r="C138" s="37">
        <f>Data!AR104</f>
        <v>0</v>
      </c>
      <c r="D138" s="37">
        <f>Data!C104</f>
        <v>0</v>
      </c>
      <c r="E138" s="37">
        <f>Data!AS104</f>
        <v>0</v>
      </c>
      <c r="F138" s="1">
        <f t="shared" si="6"/>
        <v>0</v>
      </c>
      <c r="G138" s="6">
        <f t="shared" si="6"/>
        <v>0</v>
      </c>
      <c r="I138" s="1">
        <f t="shared" si="5"/>
        <v>0</v>
      </c>
    </row>
    <row r="139" spans="1:9">
      <c r="A139" s="30">
        <f>Data!A105</f>
        <v>0</v>
      </c>
      <c r="B139" s="37">
        <f>Data!B105</f>
        <v>0</v>
      </c>
      <c r="C139" s="37">
        <f>Data!AR105</f>
        <v>0</v>
      </c>
      <c r="D139" s="37">
        <f>Data!C105</f>
        <v>0</v>
      </c>
      <c r="E139" s="37">
        <f>Data!AS105</f>
        <v>0</v>
      </c>
      <c r="F139" s="1">
        <f t="shared" si="6"/>
        <v>0</v>
      </c>
      <c r="G139" s="6">
        <f t="shared" si="6"/>
        <v>0</v>
      </c>
      <c r="I139" s="1">
        <f t="shared" si="5"/>
        <v>0</v>
      </c>
    </row>
    <row r="140" spans="1:9">
      <c r="A140" s="30">
        <f>Data!A106</f>
        <v>0</v>
      </c>
      <c r="B140" s="37">
        <f>Data!B106</f>
        <v>0</v>
      </c>
      <c r="C140" s="37">
        <f>Data!AR106</f>
        <v>0</v>
      </c>
      <c r="D140" s="37">
        <f>Data!C106</f>
        <v>0</v>
      </c>
      <c r="E140" s="37">
        <f>Data!AS106</f>
        <v>0</v>
      </c>
      <c r="F140" s="1">
        <f t="shared" si="6"/>
        <v>0</v>
      </c>
      <c r="G140" s="6">
        <f t="shared" si="6"/>
        <v>0</v>
      </c>
      <c r="I140" s="1">
        <f t="shared" si="5"/>
        <v>0</v>
      </c>
    </row>
  </sheetData>
  <mergeCells count="7">
    <mergeCell ref="S24:T24"/>
    <mergeCell ref="K31:L31"/>
    <mergeCell ref="E24:F24"/>
    <mergeCell ref="C25:D25"/>
    <mergeCell ref="C27:D27"/>
    <mergeCell ref="C29:D29"/>
    <mergeCell ref="C31:D31"/>
  </mergeCells>
  <phoneticPr fontId="12" type="noConversion"/>
  <conditionalFormatting sqref="F25:F31">
    <cfRule type="cellIs" dxfId="2" priority="3" stopIfTrue="1" operator="equal">
      <formula>"Fail"</formula>
    </cfRule>
  </conditionalFormatting>
  <conditionalFormatting sqref="K31:M31">
    <cfRule type="cellIs" dxfId="1" priority="1" stopIfTrue="1" operator="equal">
      <formula>"Fail"</formula>
    </cfRule>
    <cfRule type="cellIs" dxfId="0" priority="2" stopIfTrue="1" operator="equal">
      <formula>"Pass"</formula>
    </cfRule>
  </conditionalFormatting>
  <pageMargins left="0.7" right="0.7" top="0.75" bottom="0.75" header="0.3" footer="0.3"/>
  <pageSetup paperSize="9" orientation="portrait" r:id="rId1"/>
  <ignoredErrors>
    <ignoredError sqref="P25:P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6"/>
  <sheetViews>
    <sheetView tabSelected="1" topLeftCell="C46" workbookViewId="0">
      <selection activeCell="C58" sqref="A58:XFD70"/>
    </sheetView>
  </sheetViews>
  <sheetFormatPr defaultRowHeight="13.5"/>
  <cols>
    <col min="1" max="1" width="10.5" bestFit="1" customWidth="1"/>
    <col min="2" max="2" width="36.125" bestFit="1" customWidth="1"/>
    <col min="3" max="3" width="37.125" bestFit="1" customWidth="1"/>
    <col min="4" max="4" width="10.5" bestFit="1" customWidth="1"/>
    <col min="5" max="5" width="40.5" bestFit="1" customWidth="1"/>
    <col min="6" max="6" width="41.625" bestFit="1" customWidth="1"/>
    <col min="7" max="7" width="10.5" bestFit="1" customWidth="1"/>
    <col min="8" max="8" width="40.5" bestFit="1" customWidth="1"/>
    <col min="9" max="9" width="41.625" bestFit="1" customWidth="1"/>
    <col min="10" max="10" width="10.5" bestFit="1" customWidth="1"/>
    <col min="11" max="11" width="40.5" bestFit="1" customWidth="1"/>
    <col min="12" max="12" width="41.625" bestFit="1" customWidth="1"/>
    <col min="13" max="13" width="10.5" bestFit="1" customWidth="1"/>
    <col min="14" max="14" width="40.5" bestFit="1" customWidth="1"/>
    <col min="15" max="15" width="41.625" bestFit="1" customWidth="1"/>
    <col min="16" max="16" width="10.5" bestFit="1" customWidth="1"/>
    <col min="17" max="17" width="40.5" bestFit="1" customWidth="1"/>
    <col min="18" max="18" width="41.625" bestFit="1" customWidth="1"/>
    <col min="19" max="19" width="10.5" bestFit="1" customWidth="1"/>
    <col min="20" max="20" width="40.5" bestFit="1" customWidth="1"/>
    <col min="21" max="21" width="41.625" bestFit="1" customWidth="1"/>
    <col min="22" max="22" width="10.5" bestFit="1" customWidth="1"/>
    <col min="23" max="23" width="37.125" bestFit="1" customWidth="1"/>
    <col min="24" max="24" width="38.25" bestFit="1" customWidth="1"/>
    <col min="25" max="25" width="10.5" bestFit="1" customWidth="1"/>
    <col min="26" max="26" width="41.625" bestFit="1" customWidth="1"/>
    <col min="27" max="27" width="42.75" bestFit="1" customWidth="1"/>
    <col min="28" max="28" width="10.5" bestFit="1" customWidth="1"/>
    <col min="29" max="29" width="41.625" bestFit="1" customWidth="1"/>
    <col min="30" max="30" width="42.75" bestFit="1" customWidth="1"/>
    <col min="31" max="31" width="10.5" bestFit="1" customWidth="1"/>
    <col min="32" max="32" width="41.625" bestFit="1" customWidth="1"/>
    <col min="33" max="33" width="42.75" bestFit="1" customWidth="1"/>
    <col min="34" max="34" width="10.5" bestFit="1" customWidth="1"/>
    <col min="35" max="35" width="41.625" bestFit="1" customWidth="1"/>
    <col min="36" max="36" width="42.75" bestFit="1" customWidth="1"/>
    <col min="37" max="37" width="10.5" bestFit="1" customWidth="1"/>
    <col min="38" max="38" width="41.625" bestFit="1" customWidth="1"/>
    <col min="39" max="39" width="42.75" bestFit="1" customWidth="1"/>
    <col min="40" max="40" width="10.5" bestFit="1" customWidth="1"/>
    <col min="41" max="41" width="41.625" bestFit="1" customWidth="1"/>
    <col min="42" max="42" width="42.75" bestFit="1" customWidth="1"/>
    <col min="43" max="43" width="10.5" bestFit="1" customWidth="1"/>
    <col min="44" max="44" width="37.125" bestFit="1" customWidth="1"/>
    <col min="45" max="45" width="38.25" bestFit="1" customWidth="1"/>
    <col min="46" max="46" width="10.5" bestFit="1" customWidth="1"/>
    <col min="47" max="47" width="41.625" bestFit="1" customWidth="1"/>
    <col min="48" max="48" width="42.75" bestFit="1" customWidth="1"/>
    <col min="49" max="49" width="10.5" bestFit="1" customWidth="1"/>
    <col min="50" max="50" width="41.625" bestFit="1" customWidth="1"/>
    <col min="51" max="51" width="42.75" bestFit="1" customWidth="1"/>
    <col min="52" max="52" width="10.5" bestFit="1" customWidth="1"/>
    <col min="53" max="53" width="41.625" bestFit="1" customWidth="1"/>
    <col min="54" max="54" width="42.75" bestFit="1" customWidth="1"/>
    <col min="55" max="55" width="10.5" bestFit="1" customWidth="1"/>
    <col min="56" max="56" width="41.625" bestFit="1" customWidth="1"/>
    <col min="57" max="57" width="42.75" bestFit="1" customWidth="1"/>
    <col min="58" max="58" width="10.5" bestFit="1" customWidth="1"/>
    <col min="59" max="59" width="41.625" bestFit="1" customWidth="1"/>
    <col min="60" max="60" width="42.75" bestFit="1" customWidth="1"/>
    <col min="61" max="61" width="10.5" bestFit="1" customWidth="1"/>
    <col min="62" max="62" width="41.625" bestFit="1" customWidth="1"/>
    <col min="63" max="63" width="42.75" bestFit="1" customWidth="1"/>
  </cols>
  <sheetData>
    <row r="1" spans="1:63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</row>
    <row r="2" spans="1:63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</row>
    <row r="3" spans="1:63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</row>
    <row r="4" spans="1:63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</row>
    <row r="5" spans="1:63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</row>
    <row r="6" spans="1:63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</row>
    <row r="7" spans="1:63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</row>
    <row r="8" spans="1:63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</row>
    <row r="9" spans="1:63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</row>
    <row r="10" spans="1:63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</row>
    <row r="11" spans="1:63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</row>
    <row r="12" spans="1:63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</row>
    <row r="13" spans="1:63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</row>
    <row r="14" spans="1:63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</row>
    <row r="15" spans="1:63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</row>
    <row r="16" spans="1:63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</row>
    <row r="17" spans="1:63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</row>
    <row r="18" spans="1:63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</row>
    <row r="19" spans="1:63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</row>
    <row r="20" spans="1:63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</row>
    <row r="21" spans="1:63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</row>
    <row r="22" spans="1:63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</row>
    <row r="23" spans="1:63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</row>
    <row r="24" spans="1:63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</row>
    <row r="25" spans="1:63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</row>
    <row r="26" spans="1:63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</row>
    <row r="27" spans="1:63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</row>
    <row r="28" spans="1:63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</row>
    <row r="29" spans="1:63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</row>
    <row r="30" spans="1:63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</row>
    <row r="31" spans="1:63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</row>
    <row r="32" spans="1:63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</row>
    <row r="33" spans="1:6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</row>
    <row r="34" spans="1:6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</row>
    <row r="35" spans="1:63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</row>
    <row r="36" spans="1:63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</row>
    <row r="37" spans="1:63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</row>
    <row r="38" spans="1:63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</row>
    <row r="39" spans="1:63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</row>
    <row r="40" spans="1:63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</row>
    <row r="41" spans="1:63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</row>
    <row r="42" spans="1:63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</row>
    <row r="43" spans="1:63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</row>
    <row r="44" spans="1:63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</row>
    <row r="45" spans="1:63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</row>
    <row r="46" spans="1:63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</row>
    <row r="47" spans="1:63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</row>
    <row r="48" spans="1:63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</row>
    <row r="49" spans="1:6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</row>
    <row r="50" spans="1:63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</row>
    <row r="51" spans="1:63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</row>
    <row r="52" spans="1:63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</row>
    <row r="53" spans="1:6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</row>
    <row r="54" spans="1:63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</row>
    <row r="55" spans="1:63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</row>
    <row r="56" spans="1:63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</row>
    <row r="57" spans="1:63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</row>
    <row r="58" spans="1:63" s="63" customFormat="1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62"/>
      <c r="BC58" s="62"/>
      <c r="BD58" s="62"/>
      <c r="BE58" s="62"/>
      <c r="BF58" s="62"/>
      <c r="BG58" s="62"/>
      <c r="BH58" s="62"/>
      <c r="BI58" s="62"/>
      <c r="BJ58" s="62"/>
      <c r="BK58" s="62"/>
    </row>
    <row r="59" spans="1:63" s="63" customFormat="1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2"/>
      <c r="AC59" s="62"/>
      <c r="AD59" s="62"/>
      <c r="AE59" s="62"/>
      <c r="AF59" s="62"/>
      <c r="AG59" s="62"/>
      <c r="AH59" s="62"/>
      <c r="AI59" s="62"/>
      <c r="AJ59" s="62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2"/>
      <c r="BC59" s="62"/>
      <c r="BD59" s="62"/>
      <c r="BE59" s="62"/>
      <c r="BF59" s="62"/>
      <c r="BG59" s="62"/>
      <c r="BH59" s="62"/>
      <c r="BI59" s="62"/>
      <c r="BJ59" s="62"/>
      <c r="BK59" s="62"/>
    </row>
    <row r="60" spans="1:63" s="63" customFormat="1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</row>
    <row r="61" spans="1:63" s="63" customFormat="1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2"/>
      <c r="BK61" s="62"/>
    </row>
    <row r="62" spans="1:63" s="63" customFormat="1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</row>
    <row r="63" spans="1:63" s="63" customFormat="1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62"/>
      <c r="AC63" s="62"/>
      <c r="AD63" s="62"/>
      <c r="AE63" s="62"/>
      <c r="AF63" s="62"/>
      <c r="AG63" s="62"/>
      <c r="AH63" s="62"/>
      <c r="AI63" s="62"/>
      <c r="AJ63" s="62"/>
      <c r="AK63" s="62"/>
      <c r="AL63" s="62"/>
      <c r="AM63" s="62"/>
      <c r="AN63" s="62"/>
      <c r="AO63" s="62"/>
      <c r="AP63" s="62"/>
      <c r="AQ63" s="62"/>
      <c r="AR63" s="62"/>
      <c r="AS63" s="62"/>
      <c r="AT63" s="62"/>
      <c r="AU63" s="62"/>
      <c r="AV63" s="62"/>
      <c r="AW63" s="62"/>
      <c r="AX63" s="62"/>
      <c r="AY63" s="62"/>
      <c r="AZ63" s="62"/>
      <c r="BA63" s="62"/>
      <c r="BB63" s="62"/>
      <c r="BC63" s="62"/>
      <c r="BD63" s="62"/>
      <c r="BE63" s="62"/>
      <c r="BF63" s="62"/>
      <c r="BG63" s="62"/>
      <c r="BH63" s="62"/>
      <c r="BI63" s="62"/>
      <c r="BJ63" s="62"/>
      <c r="BK63" s="62"/>
    </row>
    <row r="64" spans="1:63" s="63" customFormat="1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  <c r="BI64" s="62"/>
      <c r="BJ64" s="62"/>
      <c r="BK64" s="62"/>
    </row>
    <row r="65" spans="1:63" s="63" customFormat="1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</row>
    <row r="66" spans="1:63" s="63" customFormat="1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  <c r="BI66" s="62"/>
      <c r="BJ66" s="62"/>
      <c r="BK66" s="62"/>
    </row>
    <row r="67" spans="1:63" s="63" customFormat="1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2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</row>
    <row r="68" spans="1:63" s="63" customFormat="1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  <c r="BB68" s="62"/>
      <c r="BC68" s="62"/>
      <c r="BD68" s="62"/>
      <c r="BE68" s="62"/>
      <c r="BF68" s="62"/>
      <c r="BG68" s="62"/>
      <c r="BH68" s="62"/>
      <c r="BI68" s="62"/>
      <c r="BJ68" s="62"/>
      <c r="BK68" s="62"/>
    </row>
    <row r="69" spans="1:63" s="63" customFormat="1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2"/>
      <c r="Z69" s="62"/>
      <c r="AA69" s="62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</row>
    <row r="70" spans="1:63" s="63" customFormat="1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  <c r="BI70" s="62"/>
      <c r="BJ70" s="62"/>
      <c r="BK70" s="62"/>
    </row>
    <row r="71" spans="1:63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</row>
    <row r="72" spans="1:63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</row>
    <row r="73" spans="1:63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</row>
    <row r="74" spans="1:63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</row>
    <row r="75" spans="1:63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</row>
    <row r="76" spans="1:63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</row>
    <row r="77" spans="1:63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</row>
    <row r="78" spans="1:63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</row>
    <row r="79" spans="1:63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</row>
    <row r="80" spans="1:63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</row>
    <row r="81" spans="1:63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</row>
    <row r="82" spans="1:63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</row>
    <row r="83" spans="1:63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</row>
    <row r="84" spans="1:63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</row>
    <row r="85" spans="1:63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</row>
    <row r="86" spans="1:63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</row>
    <row r="87" spans="1:63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</row>
    <row r="88" spans="1:63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</row>
    <row r="89" spans="1:63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</row>
    <row r="90" spans="1:63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</row>
    <row r="91" spans="1:63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</row>
    <row r="92" spans="1:63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</row>
    <row r="93" spans="1:63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</row>
    <row r="94" spans="1:63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</row>
    <row r="95" spans="1:63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</row>
    <row r="96" spans="1:63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</row>
    <row r="97" spans="1:63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</row>
    <row r="98" spans="1:63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</row>
    <row r="99" spans="1:63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</row>
    <row r="100" spans="1:63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</row>
    <row r="101" spans="1:63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</row>
    <row r="102" spans="1:63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</row>
    <row r="103" spans="1:63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</row>
    <row r="104" spans="1:63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</row>
    <row r="105" spans="1:63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</row>
    <row r="106" spans="1:63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4CCEDB88CAC41A4F3A82D69894577" ma:contentTypeVersion="0" ma:contentTypeDescription="Create a new document." ma:contentTypeScope="" ma:versionID="f617cee91ecc638256f839a4f45b0e1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D881933-FFF0-4EC1-9700-26CADB216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C06482-D438-4501-B0A9-5C0FC91CC4C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4E8642-488B-45CD-BEEB-4BE4DD709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DUT</vt:lpstr>
      <vt:lpstr>Data</vt:lpstr>
    </vt:vector>
  </TitlesOfParts>
  <Company>Sonos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ChanWee Hew</cp:lastModifiedBy>
  <dcterms:created xsi:type="dcterms:W3CDTF">2011-03-07T09:47:10Z</dcterms:created>
  <dcterms:modified xsi:type="dcterms:W3CDTF">2017-05-11T08:13:03Z</dcterms:modified>
</cp:coreProperties>
</file>